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27B327EC-9D01-43E7-A34A-1C51B733B535}" xr6:coauthVersionLast="47" xr6:coauthVersionMax="47" xr10:uidLastSave="{00000000-0000-0000-0000-000000000000}"/>
  <bookViews>
    <workbookView xWindow="75" yWindow="-16320" windowWidth="29040" windowHeight="15840" tabRatio="6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E38" i="10"/>
  <c r="AM38" i="10"/>
  <c r="U38" i="10"/>
  <c r="E38" i="10"/>
  <c r="C38" i="10"/>
  <c r="DG37" i="10"/>
  <c r="CQ37" i="10"/>
  <c r="CO37" i="10"/>
  <c r="BY37" i="10"/>
  <c r="BW37" i="10" s="1"/>
  <c r="BE37" i="10"/>
  <c r="AM37" i="10"/>
  <c r="U37" i="10"/>
  <c r="E37" i="10"/>
  <c r="C37" i="10"/>
  <c r="DG36" i="10"/>
  <c r="CQ36" i="10"/>
  <c r="CO36" i="10"/>
  <c r="BY36" i="10"/>
  <c r="BE36" i="10"/>
  <c r="AM36" i="10"/>
  <c r="W36" i="10"/>
  <c r="U36" i="10"/>
  <c r="E36" i="10"/>
  <c r="C36" i="10"/>
  <c r="DG35" i="10"/>
  <c r="CQ35" i="10"/>
  <c r="CO35" i="10"/>
  <c r="BY35" i="10"/>
  <c r="BE35" i="10"/>
  <c r="AO35" i="10"/>
  <c r="AM35" i="10"/>
  <c r="W35" i="10"/>
  <c r="U35" i="10"/>
  <c r="E35" i="10"/>
  <c r="C35" i="10"/>
  <c r="DG34" i="10"/>
  <c r="CQ34" i="10"/>
  <c r="CO34" i="10"/>
  <c r="BY34" i="10"/>
  <c r="BW34" i="10"/>
  <c r="BW35" i="10" s="1"/>
  <c r="BW36" i="10" s="1"/>
  <c r="BE34" i="10"/>
  <c r="AO34" i="10"/>
  <c r="AM34" i="10"/>
  <c r="W34" i="10"/>
  <c r="U34" i="10"/>
  <c r="E34" i="10"/>
  <c r="C34" i="10"/>
  <c r="BW38" i="10" l="1"/>
</calcChain>
</file>

<file path=xl/sharedStrings.xml><?xml version="1.0" encoding="utf-8"?>
<sst xmlns="http://schemas.openxmlformats.org/spreadsheetml/2006/main" count="1123" uniqueCount="570">
  <si>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</si>
  <si>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</si>
  <si>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</si>
  <si>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</si>
  <si>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</si>
  <si>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</si>
  <si>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</si>
  <si>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</si>
  <si>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</si>
  <si>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</si>
  <si>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</si>
  <si>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</si>
  <si>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</si>
  <si>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</si>
  <si>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</si>
  <si>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</si>
  <si>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</si>
  <si>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</si>
  <si>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</si>
  <si>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</si>
  <si>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</si>
  <si>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</si>
  <si>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</si>
  <si>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</si>
  <si>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</si>
  <si>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</si>
  <si>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</si>
  <si>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</si>
  <si>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</si>
  <si>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</si>
  <si>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</si>
  <si>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</si>
  <si>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</si>
  <si>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</si>
  <si>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</si>
  <si>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</si>
  <si>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</si>
  <si>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</si>
  <si>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</si>
  <si>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</si>
  <si>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</si>
  <si>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</si>
  <si>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</si>
  <si>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</si>
  <si>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</si>
  <si>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</si>
  <si>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</si>
  <si>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</si>
  <si>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</si>
  <si>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</si>
  <si>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</si>
  <si>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</si>
  <si>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</si>
  <si>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</si>
  <si>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</si>
  <si>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</si>
  <si>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</si>
  <si>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</si>
  <si>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</si>
  <si>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</si>
  <si>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</si>
  <si>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</si>
  <si>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</si>
  <si>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</si>
  <si>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</si>
  <si>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</si>
  <si>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</si>
  <si>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</si>
  <si>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</si>
  <si>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</si>
  <si>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</si>
  <si>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</si>
  <si>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</si>
  <si>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</si>
  <si>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</si>
  <si>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</si>
  <si>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</si>
  <si>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</si>
  <si>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</si>
  <si>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</si>
  <si>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</si>
  <si>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</si>
  <si>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</si>
  <si>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</si>
  <si>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</si>
  <si>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</si>
  <si>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</si>
  <si>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</si>
  <si>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</si>
  <si>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</si>
  <si>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</si>
  <si>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</si>
  <si>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</si>
  <si>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</si>
  <si>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</si>
  <si>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</si>
  <si>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</si>
  <si>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</si>
  <si>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</si>
  <si>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</si>
  <si>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</si>
  <si>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</si>
  <si>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</si>
  <si>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</si>
  <si>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</si>
  <si>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</si>
  <si>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</si>
  <si>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</si>
  <si>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</si>
  <si>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</si>
  <si>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</si>
  <si>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</si>
  <si>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</si>
  <si>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</si>
  <si>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</si>
  <si>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</si>
  <si>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</si>
  <si>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</si>
  <si>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</si>
  <si>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</si>
  <si>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</si>
  <si>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</si>
  <si>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</si>
  <si>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</si>
  <si>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</si>
  <si>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</si>
  <si>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</si>
  <si>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</si>
  <si>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</si>
  <si>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</si>
  <si>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</si>
  <si>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</si>
  <si>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</si>
  <si>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</si>
  <si>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</si>
  <si>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</si>
  <si>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</si>
  <si>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</si>
  <si>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</si>
  <si>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</si>
  <si>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</si>
  <si>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</si>
  <si>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</si>
  <si>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</si>
  <si>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</si>
  <si>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</si>
  <si>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</si>
  <si>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</si>
  <si>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</si>
  <si>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</si>
  <si>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</si>
  <si>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</si>
  <si>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</si>
  <si>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</si>
  <si>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</si>
  <si>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</si>
  <si>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</si>
  <si>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</si>
  <si>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</si>
  <si>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</si>
  <si>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</si>
  <si>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</si>
  <si>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</si>
  <si>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</si>
  <si>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</si>
  <si>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</si>
  <si>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</si>
  <si>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</si>
  <si>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</si>
  <si>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</si>
  <si>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</si>
  <si>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</si>
  <si>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</si>
  <si>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</si>
  <si>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</si>
  <si>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</si>
  <si>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</si>
  <si>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</si>
  <si>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</si>
  <si>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</si>
  <si>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</si>
  <si>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</si>
  <si>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</si>
  <si>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</si>
  <si>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</si>
  <si>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</si>
  <si>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</si>
  <si>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</si>
  <si>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</si>
  <si>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</si>
  <si>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</si>
  <si>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</si>
  <si>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</si>
  <si>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</si>
  <si>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</si>
  <si>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</si>
  <si>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</si>
  <si>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</si>
  <si>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</si>
  <si>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</si>
  <si>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</si>
  <si>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</si>
  <si>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</si>
  <si>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栃木県壬生町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</si>
  <si>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</si>
  <si>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</si>
  <si>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</si>
  <si>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</si>
  <si>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</si>
  <si>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</si>
  <si>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</si>
  <si>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</si>
  <si>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</si>
  <si>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</si>
  <si>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</si>
  <si>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</si>
  <si>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</si>
  <si>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</si>
  <si>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</si>
  <si>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</si>
  <si>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</si>
  <si>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</si>
  <si>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</si>
  <si>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</si>
  <si>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</si>
  <si>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</si>
  <si>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</si>
  <si>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</si>
  <si>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</si>
  <si>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</si>
  <si>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</si>
  <si>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</si>
  <si>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</si>
  <si>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</si>
  <si>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</si>
  <si>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</si>
  <si>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</si>
  <si>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</si>
  <si>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</si>
  <si>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</si>
  <si>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</si>
  <si>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</si>
  <si>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</si>
  <si>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</si>
  <si>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</si>
  <si>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</si>
  <si>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</si>
  <si>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</si>
  <si>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</si>
  <si>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</si>
  <si>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</si>
  <si>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</si>
  <si>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</si>
  <si>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</si>
  <si>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</si>
  <si>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</si>
  <si>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</si>
  <si>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</si>
  <si>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</si>
  <si>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</si>
  <si>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</si>
  <si>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</si>
  <si>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</si>
  <si>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</si>
  <si>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</si>
  <si>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</si>
  <si>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</si>
  <si>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</si>
  <si>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</si>
  <si>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</si>
  <si>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</si>
  <si>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</si>
  <si>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</si>
  <si>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</si>
  <si>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</si>
  <si>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</si>
  <si>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</si>
  <si>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</si>
  <si>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</si>
  <si>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</si>
  <si>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</si>
  <si>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</si>
  <si>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</si>
  <si>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</si>
  <si>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</si>
  <si>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</si>
  <si>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</si>
  <si>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</si>
  <si>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</si>
  <si>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</si>
  <si>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</si>
  <si>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</si>
  <si>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</si>
  <si>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</si>
  <si>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</si>
  <si>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</si>
  <si>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</si>
  <si>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</si>
  <si>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</si>
  <si>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</si>
  <si>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</si>
  <si>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</si>
  <si>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</si>
  <si>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</si>
  <si>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</si>
  <si>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</si>
  <si>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</si>
  <si>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</si>
  <si>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</si>
  <si>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</si>
  <si>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</si>
  <si>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</si>
  <si>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</si>
  <si>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</si>
  <si>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</si>
  <si>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</si>
  <si>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</si>
  <si>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</si>
  <si>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</si>
  <si>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</si>
  <si>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</si>
  <si>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</si>
  <si>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</si>
  <si>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</si>
  <si>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</si>
  <si>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</si>
  <si>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</si>
  <si>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</si>
  <si>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</si>
  <si>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</si>
  <si>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</si>
  <si>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</si>
  <si>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</si>
  <si>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</si>
  <si>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</si>
  <si>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</si>
  <si>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</si>
  <si>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</si>
  <si>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</si>
  <si>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</si>
  <si>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</si>
  <si>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</si>
  <si>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</si>
  <si>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</si>
  <si>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</si>
  <si>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</si>
  <si>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</si>
  <si>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</si>
  <si>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</si>
  <si>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</si>
  <si>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</si>
  <si>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</si>
  <si>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</si>
  <si>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</si>
  <si>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栃木県壬生町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</si>
  <si>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</si>
  <si>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</si>
  <si>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</si>
  <si>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</si>
  <si>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</si>
  <si>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</si>
  <si>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</si>
  <si>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</si>
  <si>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</si>
  <si>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</si>
  <si>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</si>
  <si>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</si>
  <si>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</si>
  <si>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</si>
  <si>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</si>
  <si>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</si>
  <si>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</si>
  <si>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</si>
  <si>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</si>
  <si>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</si>
  <si>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</si>
  <si>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</si>
  <si>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</si>
  <si>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</si>
  <si>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</si>
  <si>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</si>
  <si>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</si>
  <si>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</si>
  <si>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</si>
  <si>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</si>
  <si>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</si>
  <si>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</si>
  <si>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</si>
  <si>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</si>
  <si>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</si>
  <si>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</si>
  <si>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</si>
  <si>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</si>
  <si>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</si>
  <si>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</si>
  <si>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</si>
  <si>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</si>
  <si>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</si>
  <si>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</si>
  <si>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</si>
  <si>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</si>
  <si>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</si>
  <si>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</si>
  <si>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</si>
  <si>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</si>
  <si>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</si>
  <si>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</si>
  <si>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</si>
  <si>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</si>
  <si>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</si>
  <si>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</si>
  <si>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</si>
  <si>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</si>
  <si>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</si>
  <si>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</si>
  <si>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</si>
  <si>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</si>
  <si>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</si>
  <si>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</si>
  <si>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</si>
  <si>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</si>
  <si>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</si>
  <si>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</si>
  <si>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</si>
  <si>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</si>
  <si>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</si>
  <si>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</si>
  <si>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</si>
  <si>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</si>
  <si>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</si>
  <si>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</si>
  <si>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</si>
  <si>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</si>
  <si>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</si>
  <si>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</si>
  <si>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</si>
  <si>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</si>
  <si>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</si>
  <si>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</si>
  <si>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</si>
  <si>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</si>
  <si>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</si>
  <si>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</si>
  <si>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</si>
  <si>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</si>
  <si>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</si>
  <si>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</si>
  <si>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</si>
  <si>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</si>
  <si>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</si>
  <si>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</si>
  <si>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</si>
  <si>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</si>
  <si>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</si>
  <si>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</si>
  <si>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</si>
  <si>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</si>
  <si>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</si>
  <si>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</si>
  <si>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</si>
  <si>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</si>
  <si>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</si>
  <si>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</si>
  <si>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</si>
  <si>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</si>
  <si>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</si>
  <si>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</si>
  <si>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</si>
  <si>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</si>
  <si>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</si>
  <si>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</si>
  <si>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</si>
  <si>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</si>
  <si>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</si>
  <si>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</si>
  <si>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</si>
  <si>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</si>
  <si>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</si>
  <si>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</si>
  <si>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</si>
  <si>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</si>
  <si>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</si>
  <si>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</si>
  <si>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</si>
  <si>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</si>
  <si>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</si>
  <si>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</si>
  <si>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</si>
  <si>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</si>
  <si>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</si>
  <si>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</si>
  <si>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</si>
  <si>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</si>
  <si>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</si>
  <si>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</si>
  <si>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</si>
  <si>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</si>
  <si>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</si>
  <si>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</si>
  <si>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</si>
  <si>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</si>
  <si>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</si>
  <si>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</si>
  <si>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</si>
  <si>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</si>
  <si>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</si>
  <si>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</si>
  <si>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</si>
  <si>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</si>
  <si>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</si>
  <si>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</si>
  <si>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</si>
  <si>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</si>
  <si>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</si>
  <si>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</si>
  <si>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</si>
  <si>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</si>
  <si>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</si>
  <si>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</si>
  <si>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</si>
  <si>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</si>
  <si>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</si>
  <si>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</si>
  <si>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</si>
  <si>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</si>
  <si>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</si>
  <si>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</si>
  <si>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</si>
  <si>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</si>
  <si>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</si>
  <si>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10.36</t>
  </si>
  <si>
    <t>▲ 0.48</t>
  </si>
  <si>
    <t>水道事業会計</t>
  </si>
  <si>
    <t>一般会計</t>
  </si>
  <si>
    <t>介護保険事業特別会計</t>
  </si>
  <si>
    <t>▲ 0.16</t>
  </si>
  <si>
    <t>下水道事業会計</t>
  </si>
  <si>
    <t>国民健康保険特別会計</t>
  </si>
  <si>
    <t>後期高齢者医療特別会計</t>
  </si>
  <si>
    <t>奨学資金特別会計</t>
  </si>
  <si>
    <t>その他会計（赤字）</t>
  </si>
  <si>
    <t>その他会計（黒字）</t>
  </si>
  <si>
    <t>R01</t>
    <phoneticPr fontId="5"/>
  </si>
  <si>
    <t>R02</t>
    <phoneticPr fontId="5"/>
  </si>
  <si>
    <t>R03</t>
    <phoneticPr fontId="5"/>
  </si>
  <si>
    <t>R04</t>
    <phoneticPr fontId="5"/>
  </si>
  <si>
    <t>R05</t>
    <phoneticPr fontId="5"/>
  </si>
  <si>
    <t>まちづくり推進基金</t>
    <rPh sb="5" eb="9">
      <t>スイシンキキン</t>
    </rPh>
    <phoneticPr fontId="5"/>
  </si>
  <si>
    <t>庁舎建設基金</t>
    <phoneticPr fontId="2"/>
  </si>
  <si>
    <t>地域福祉基金</t>
    <rPh sb="0" eb="2">
      <t>チイキ</t>
    </rPh>
    <rPh sb="2" eb="4">
      <t>フクシ</t>
    </rPh>
    <rPh sb="4" eb="6">
      <t>キキン</t>
    </rPh>
    <phoneticPr fontId="10"/>
  </si>
  <si>
    <t>産業振興基金</t>
    <rPh sb="0" eb="2">
      <t>サンギョウ</t>
    </rPh>
    <rPh sb="2" eb="4">
      <t>シンコウ</t>
    </rPh>
    <rPh sb="4" eb="6">
      <t>キキン</t>
    </rPh>
    <phoneticPr fontId="10"/>
  </si>
  <si>
    <t>国際親善交流基金</t>
    <rPh sb="0" eb="2">
      <t>コクサイ</t>
    </rPh>
    <rPh sb="2" eb="4">
      <t>シンゼン</t>
    </rPh>
    <rPh sb="4" eb="6">
      <t>コウリュウ</t>
    </rPh>
    <rPh sb="6" eb="8">
      <t>キキン</t>
    </rPh>
    <phoneticPr fontId="10"/>
  </si>
  <si>
    <t>-</t>
    <phoneticPr fontId="2"/>
  </si>
  <si>
    <t>栃木県市町村総合事務組合（一般会計）</t>
    <rPh sb="0" eb="3">
      <t>トチギケン</t>
    </rPh>
    <rPh sb="3" eb="6">
      <t>シチョウソン</t>
    </rPh>
    <rPh sb="6" eb="10">
      <t>ソウゴウジム</t>
    </rPh>
    <rPh sb="10" eb="12">
      <t>クミアイ</t>
    </rPh>
    <rPh sb="13" eb="17">
      <t>イッパンカイケイ</t>
    </rPh>
    <phoneticPr fontId="2"/>
  </si>
  <si>
    <t>栃木県市町村総合事務組合（特別会計）</t>
    <rPh sb="0" eb="3">
      <t>トチギケン</t>
    </rPh>
    <rPh sb="3" eb="6">
      <t>シチョウソン</t>
    </rPh>
    <rPh sb="6" eb="10">
      <t>ソウゴウジム</t>
    </rPh>
    <rPh sb="10" eb="12">
      <t>クミアイ</t>
    </rPh>
    <rPh sb="13" eb="15">
      <t>トクベツ</t>
    </rPh>
    <rPh sb="15" eb="17">
      <t>カイケイ</t>
    </rPh>
    <phoneticPr fontId="2"/>
  </si>
  <si>
    <t>栃木県後期高齢者医療広域連合（一般会計）</t>
    <rPh sb="0" eb="3">
      <t>トチギケン</t>
    </rPh>
    <rPh sb="3" eb="10">
      <t>コウキコウレイシャイリョウ</t>
    </rPh>
    <rPh sb="10" eb="14">
      <t>コウイキレンゴウ</t>
    </rPh>
    <phoneticPr fontId="2"/>
  </si>
  <si>
    <t>栃木県後期高齢者医療広域連合（特別会計）</t>
    <rPh sb="0" eb="3">
      <t>トチギケン</t>
    </rPh>
    <rPh sb="3" eb="10">
      <t>コウキコウレイシャイリョウ</t>
    </rPh>
    <rPh sb="10" eb="14">
      <t>コウイキレンゴウ</t>
    </rPh>
    <phoneticPr fontId="2"/>
  </si>
  <si>
    <t>石橋地区消防組合</t>
    <rPh sb="0" eb="2">
      <t>イシバシ</t>
    </rPh>
    <rPh sb="2" eb="4">
      <t>チク</t>
    </rPh>
    <rPh sb="4" eb="6">
      <t>ショウボウ</t>
    </rPh>
    <rPh sb="6" eb="8">
      <t>クミアイ</t>
    </rPh>
    <phoneticPr fontId="2"/>
  </si>
  <si>
    <t>壬生町施設振興公社</t>
    <rPh sb="0" eb="3">
      <t>ミブマチ</t>
    </rPh>
    <rPh sb="3" eb="9">
      <t>シセツシンコウコウシャ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</si>
  <si>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</si>
  <si>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</si>
  <si>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</si>
  <si>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</si>
  <si>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</si>
  <si>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</si>
  <si>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</si>
  <si>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</si>
  <si>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</si>
  <si>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同程度の水準にある。実質公債費比率については、突発的に発生した災害の元利償還が開始するなどにより各年度で変動幅はあるものの一定の水準を保っており健全な財政運営が行われている。しかしながら地方債現在高が年々増加傾向にあることから、町債発行対象事業の峻別を図り引き続き将来負担の抑制に努める必要がある。</t>
    <rPh sb="17" eb="20">
      <t>ドウテイド</t>
    </rPh>
    <phoneticPr fontId="5"/>
  </si>
  <si>
    <t>令和3年度決算において初めて将来負担比率が発生したが、令和5年度決算では発生しなかった。これは充当可能財源が増加したことによるものである。
有形固定資産減価償却率は前年度と比較して1ポイントの増となった。今後施設の老朽化が進むことにより有形固定資産減価償却率の数値が上がることが予見されるが、引き続き将来負担を可能な限り抑制しながらも、状況に応じ柔軟に施設の見直しを行っていく必要がある。</t>
    <rPh sb="82" eb="85">
      <t>ゼンネンド</t>
    </rPh>
    <rPh sb="86" eb="88">
      <t>ヒカク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</si>
</sst>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3"/>
      <charset val="128"/>
    </font>
    <font>
      <sz val="11"/>
      <color indexed="8"/>
      <name val="ＭＳ Ｐゴシック"/>
      <family val="3"/>
      <charset val="128"/>
    </font>
    <font>
      <sz val="6"/>
      <name val="ＭＳ 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7"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F6CCBA-FCAA-4402-85BC-0A3F363628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830-4BE4-88D8-BD5676BD0A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46963</c:v>
                </c:pt>
                <c:pt idx="1">
                  <c:v>67325</c:v>
                </c:pt>
                <c:pt idx="2">
                  <c:v>158700</c:v>
                </c:pt>
                <c:pt idx="3">
                  <c:v>82780</c:v>
                </c:pt>
                <c:pt idx="4">
                  <c:v>63378</c:v>
                </c:pt>
              </c:numCache>
            </c:numRef>
          </c:val>
          <c:smooth val="0"/>
          <c:extLst>
            <c:ext xmlns:c16="http://schemas.microsoft.com/office/drawing/2014/chart" uri="{C3380CC4-5D6E-409C-BE32-E72D297353CC}">
              <c16:uniqueId val="{00000001-E830-4BE4-88D8-BD5676BD0A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6.21</c:v>
                </c:pt>
                <c:pt idx="2">
                  <c:v>10.25</c:v>
                </c:pt>
                <c:pt idx="3">
                  <c:v>8.41</c:v>
                </c:pt>
                <c:pt idx="4">
                  <c:v>6.77</c:v>
                </c:pt>
              </c:numCache>
            </c:numRef>
          </c:val>
          <c:extLst>
            <c:ext xmlns:c16="http://schemas.microsoft.com/office/drawing/2014/chart" uri="{C3380CC4-5D6E-409C-BE32-E72D297353CC}">
              <c16:uniqueId val="{00000000-FD32-4212-ABD0-BE45354195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11.68</c:v>
                </c:pt>
                <c:pt idx="1">
                  <c:v>13.28</c:v>
                </c:pt>
                <c:pt idx="2">
                  <c:v>16.46</c:v>
                </c:pt>
                <c:pt idx="3">
                  <c:v>18.350000000000001</c:v>
                </c:pt>
                <c:pt idx="4">
                  <c:v>18.13</c:v>
                </c:pt>
              </c:numCache>
            </c:numRef>
          </c:val>
          <c:extLst>
            <c:ext xmlns:c16="http://schemas.microsoft.com/office/drawing/2014/chart" uri="{C3380CC4-5D6E-409C-BE32-E72D297353CC}">
              <c16:uniqueId val="{00000001-FD32-4212-ABD0-BE45354195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-10.36</c:v>
                </c:pt>
                <c:pt idx="1">
                  <c:v>5.03</c:v>
                </c:pt>
                <c:pt idx="2">
                  <c:v>8.34</c:v>
                </c:pt>
                <c:pt idx="3">
                  <c:v>-0.48</c:v>
                </c:pt>
                <c:pt idx="4">
                  <c:v>0.4</c:v>
                </c:pt>
              </c:numCache>
            </c:numRef>
          </c:val>
          <c:smooth val="0"/>
          <c:extLst>
            <c:ext xmlns:c16="http://schemas.microsoft.com/office/drawing/2014/chart" uri="{C3380CC4-5D6E-409C-BE32-E72D297353CC}">
              <c16:uniqueId val="{00000002-FD32-4212-ABD0-BE45354195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3E-4123-BB20-5D2298B3CA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3E-4123-BB20-5D2298B3CA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3E-4123-BB20-5D2298B3CAAE}"/>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3E-4123-BB20-5D2298B3CA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0.06</c:v>
                </c:pt>
              </c:numCache>
            </c:numRef>
          </c:val>
          <c:extLst>
            <c:ext xmlns:c16="http://schemas.microsoft.com/office/drawing/2014/chart" uri="{C3380CC4-5D6E-409C-BE32-E72D297353CC}">
              <c16:uniqueId val="{00000004-E23E-4123-BB20-5D2298B3CAA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0.34</c:v>
                </c:pt>
                <c:pt idx="2">
                  <c:v>#N/A</c:v>
                </c:pt>
                <c:pt idx="3">
                  <c:v>0.99</c:v>
                </c:pt>
                <c:pt idx="4">
                  <c:v>#N/A</c:v>
                </c:pt>
                <c:pt idx="5">
                  <c:v>1.1399999999999999</c:v>
                </c:pt>
                <c:pt idx="6">
                  <c:v>#N/A</c:v>
                </c:pt>
                <c:pt idx="7">
                  <c:v>1.49</c:v>
                </c:pt>
                <c:pt idx="8">
                  <c:v>#N/A</c:v>
                </c:pt>
                <c:pt idx="9">
                  <c:v>1.36</c:v>
                </c:pt>
              </c:numCache>
            </c:numRef>
          </c:val>
          <c:extLst>
            <c:ext xmlns:c16="http://schemas.microsoft.com/office/drawing/2014/chart" uri="{C3380CC4-5D6E-409C-BE32-E72D297353CC}">
              <c16:uniqueId val="{00000005-E23E-4123-BB20-5D2298B3CAA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0.22</c:v>
                </c:pt>
                <c:pt idx="4">
                  <c:v>#N/A</c:v>
                </c:pt>
                <c:pt idx="5">
                  <c:v>0.5</c:v>
                </c:pt>
                <c:pt idx="6">
                  <c:v>#N/A</c:v>
                </c:pt>
                <c:pt idx="7">
                  <c:v>0.83</c:v>
                </c:pt>
                <c:pt idx="8">
                  <c:v>#N/A</c:v>
                </c:pt>
                <c:pt idx="9">
                  <c:v>1.5</c:v>
                </c:pt>
              </c:numCache>
            </c:numRef>
          </c:val>
          <c:extLst>
            <c:ext xmlns:c16="http://schemas.microsoft.com/office/drawing/2014/chart" uri="{C3380CC4-5D6E-409C-BE32-E72D297353CC}">
              <c16:uniqueId val="{00000006-E23E-4123-BB20-5D2298B3CAA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0.16</c:v>
                </c:pt>
                <c:pt idx="1">
                  <c:v>#N/A</c:v>
                </c:pt>
                <c:pt idx="2">
                  <c:v>#N/A</c:v>
                </c:pt>
                <c:pt idx="3">
                  <c:v>1.52</c:v>
                </c:pt>
                <c:pt idx="4">
                  <c:v>#N/A</c:v>
                </c:pt>
                <c:pt idx="5">
                  <c:v>2.41</c:v>
                </c:pt>
                <c:pt idx="6">
                  <c:v>#N/A</c:v>
                </c:pt>
                <c:pt idx="7">
                  <c:v>3.11</c:v>
                </c:pt>
                <c:pt idx="8">
                  <c:v>#N/A</c:v>
                </c:pt>
                <c:pt idx="9">
                  <c:v>1.69</c:v>
                </c:pt>
              </c:numCache>
            </c:numRef>
          </c:val>
          <c:extLst>
            <c:ext xmlns:c16="http://schemas.microsoft.com/office/drawing/2014/chart" uri="{C3380CC4-5D6E-409C-BE32-E72D297353CC}">
              <c16:uniqueId val="{00000007-E23E-4123-BB20-5D2298B3CA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3.64</c:v>
                </c:pt>
                <c:pt idx="2">
                  <c:v>#N/A</c:v>
                </c:pt>
                <c:pt idx="3">
                  <c:v>6.21</c:v>
                </c:pt>
                <c:pt idx="4">
                  <c:v>#N/A</c:v>
                </c:pt>
                <c:pt idx="5">
                  <c:v>10.25</c:v>
                </c:pt>
                <c:pt idx="6">
                  <c:v>#N/A</c:v>
                </c:pt>
                <c:pt idx="7">
                  <c:v>8.4</c:v>
                </c:pt>
                <c:pt idx="8">
                  <c:v>#N/A</c:v>
                </c:pt>
                <c:pt idx="9">
                  <c:v>6.76</c:v>
                </c:pt>
              </c:numCache>
            </c:numRef>
          </c:val>
          <c:extLst>
            <c:ext xmlns:c16="http://schemas.microsoft.com/office/drawing/2014/chart" uri="{C3380CC4-5D6E-409C-BE32-E72D297353CC}">
              <c16:uniqueId val="{00000008-E23E-4123-BB20-5D2298B3CA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11.11</c:v>
                </c:pt>
                <c:pt idx="2">
                  <c:v>#N/A</c:v>
                </c:pt>
                <c:pt idx="3">
                  <c:v>10.73</c:v>
                </c:pt>
                <c:pt idx="4">
                  <c:v>#N/A</c:v>
                </c:pt>
                <c:pt idx="5">
                  <c:v>8.56</c:v>
                </c:pt>
                <c:pt idx="6">
                  <c:v>#N/A</c:v>
                </c:pt>
                <c:pt idx="7">
                  <c:v>7.97</c:v>
                </c:pt>
                <c:pt idx="8">
                  <c:v>#N/A</c:v>
                </c:pt>
                <c:pt idx="9">
                  <c:v>8.8000000000000007</c:v>
                </c:pt>
              </c:numCache>
            </c:numRef>
          </c:val>
          <c:extLst>
            <c:ext xmlns:c16="http://schemas.microsoft.com/office/drawing/2014/chart" uri="{C3380CC4-5D6E-409C-BE32-E72D297353CC}">
              <c16:uniqueId val="{00000009-E23E-4123-BB20-5D2298B3CA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1052</c:v>
                </c:pt>
                <c:pt idx="5">
                  <c:v>1023</c:v>
                </c:pt>
                <c:pt idx="8">
                  <c:v>1043</c:v>
                </c:pt>
                <c:pt idx="11">
                  <c:v>1068</c:v>
                </c:pt>
                <c:pt idx="14">
                  <c:v>1176</c:v>
                </c:pt>
              </c:numCache>
            </c:numRef>
          </c:val>
          <c:extLst>
            <c:ext xmlns:c16="http://schemas.microsoft.com/office/drawing/2014/chart" uri="{C3380CC4-5D6E-409C-BE32-E72D297353CC}">
              <c16:uniqueId val="{00000000-D3FA-43F3-B895-0B6FACA6AB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FA-43F3-B895-0B6FACA6AB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FA-43F3-B895-0B6FACA6AB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69</c:v>
                </c:pt>
                <c:pt idx="3">
                  <c:v>61</c:v>
                </c:pt>
                <c:pt idx="6">
                  <c:v>54</c:v>
                </c:pt>
                <c:pt idx="9">
                  <c:v>48</c:v>
                </c:pt>
                <c:pt idx="12">
                  <c:v>46</c:v>
                </c:pt>
              </c:numCache>
            </c:numRef>
          </c:val>
          <c:extLst>
            <c:ext xmlns:c16="http://schemas.microsoft.com/office/drawing/2014/chart" uri="{C3380CC4-5D6E-409C-BE32-E72D297353CC}">
              <c16:uniqueId val="{00000003-D3FA-43F3-B895-0B6FACA6AB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586</c:v>
                </c:pt>
                <c:pt idx="3">
                  <c:v>438</c:v>
                </c:pt>
                <c:pt idx="6">
                  <c:v>472</c:v>
                </c:pt>
                <c:pt idx="9">
                  <c:v>457</c:v>
                </c:pt>
                <c:pt idx="12">
                  <c:v>502</c:v>
                </c:pt>
              </c:numCache>
            </c:numRef>
          </c:val>
          <c:extLst>
            <c:ext xmlns:c16="http://schemas.microsoft.com/office/drawing/2014/chart" uri="{C3380CC4-5D6E-409C-BE32-E72D297353CC}">
              <c16:uniqueId val="{00000004-D3FA-43F3-B895-0B6FACA6AB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FA-43F3-B895-0B6FACA6AB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FA-43F3-B895-0B6FACA6AB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870</c:v>
                </c:pt>
                <c:pt idx="3">
                  <c:v>883</c:v>
                </c:pt>
                <c:pt idx="6">
                  <c:v>954</c:v>
                </c:pt>
                <c:pt idx="9">
                  <c:v>1090</c:v>
                </c:pt>
                <c:pt idx="12">
                  <c:v>1304</c:v>
                </c:pt>
              </c:numCache>
            </c:numRef>
          </c:val>
          <c:extLst>
            <c:ext xmlns:c16="http://schemas.microsoft.com/office/drawing/2014/chart" uri="{C3380CC4-5D6E-409C-BE32-E72D297353CC}">
              <c16:uniqueId val="{00000007-D3FA-43F3-B895-0B6FACA6AB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473</c:v>
                </c:pt>
                <c:pt idx="2">
                  <c:v>#N/A</c:v>
                </c:pt>
                <c:pt idx="3">
                  <c:v>#N/A</c:v>
                </c:pt>
                <c:pt idx="4">
                  <c:v>359</c:v>
                </c:pt>
                <c:pt idx="5">
                  <c:v>#N/A</c:v>
                </c:pt>
                <c:pt idx="6">
                  <c:v>#N/A</c:v>
                </c:pt>
                <c:pt idx="7">
                  <c:v>437</c:v>
                </c:pt>
                <c:pt idx="8">
                  <c:v>#N/A</c:v>
                </c:pt>
                <c:pt idx="9">
                  <c:v>#N/A</c:v>
                </c:pt>
                <c:pt idx="10">
                  <c:v>527</c:v>
                </c:pt>
                <c:pt idx="11">
                  <c:v>#N/A</c:v>
                </c:pt>
                <c:pt idx="12">
                  <c:v>#N/A</c:v>
                </c:pt>
                <c:pt idx="13">
                  <c:v>676</c:v>
                </c:pt>
                <c:pt idx="14">
                  <c:v>#N/A</c:v>
                </c:pt>
              </c:numCache>
            </c:numRef>
          </c:val>
          <c:smooth val="0"/>
          <c:extLst>
            <c:ext xmlns:c16="http://schemas.microsoft.com/office/drawing/2014/chart" uri="{C3380CC4-5D6E-409C-BE32-E72D297353CC}">
              <c16:uniqueId val="{00000008-D3FA-43F3-B895-0B6FACA6AB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12324</c:v>
                </c:pt>
                <c:pt idx="5">
                  <c:v>12487</c:v>
                </c:pt>
                <c:pt idx="8">
                  <c:v>13868</c:v>
                </c:pt>
                <c:pt idx="11">
                  <c:v>13904</c:v>
                </c:pt>
                <c:pt idx="14">
                  <c:v>14095</c:v>
                </c:pt>
              </c:numCache>
            </c:numRef>
          </c:val>
          <c:extLst>
            <c:ext xmlns:c16="http://schemas.microsoft.com/office/drawing/2014/chart" uri="{C3380CC4-5D6E-409C-BE32-E72D297353CC}">
              <c16:uniqueId val="{00000000-618F-42E7-A170-419B315D03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6</c:v>
                </c:pt>
                <c:pt idx="8">
                  <c:v>0</c:v>
                </c:pt>
                <c:pt idx="11">
                  <c:v>0</c:v>
                </c:pt>
                <c:pt idx="14">
                  <c:v>0</c:v>
                </c:pt>
              </c:numCache>
            </c:numRef>
          </c:val>
          <c:extLst>
            <c:ext xmlns:c16="http://schemas.microsoft.com/office/drawing/2014/chart" uri="{C3380CC4-5D6E-409C-BE32-E72D297353CC}">
              <c16:uniqueId val="{00000001-618F-42E7-A170-419B315D03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4987</c:v>
                </c:pt>
                <c:pt idx="5">
                  <c:v>4819</c:v>
                </c:pt>
                <c:pt idx="8">
                  <c:v>4724</c:v>
                </c:pt>
                <c:pt idx="11">
                  <c:v>5051</c:v>
                </c:pt>
                <c:pt idx="14">
                  <c:v>4959</c:v>
                </c:pt>
              </c:numCache>
            </c:numRef>
          </c:val>
          <c:extLst>
            <c:ext xmlns:c16="http://schemas.microsoft.com/office/drawing/2014/chart" uri="{C3380CC4-5D6E-409C-BE32-E72D297353CC}">
              <c16:uniqueId val="{00000002-618F-42E7-A170-419B315D03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8F-42E7-A170-419B315D03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8F-42E7-A170-419B315D03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618F-42E7-A170-419B315D03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c:v>
                </c:pt>
                <c:pt idx="3">
                  <c:v>708</c:v>
                </c:pt>
                <c:pt idx="6">
                  <c:v>742</c:v>
                </c:pt>
                <c:pt idx="9">
                  <c:v>731</c:v>
                </c:pt>
                <c:pt idx="12">
                  <c:v>859</c:v>
                </c:pt>
              </c:numCache>
            </c:numRef>
          </c:val>
          <c:extLst>
            <c:ext xmlns:c16="http://schemas.microsoft.com/office/drawing/2014/chart" uri="{C3380CC4-5D6E-409C-BE32-E72D297353CC}">
              <c16:uniqueId val="{00000006-618F-42E7-A170-419B315D03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265</c:v>
                </c:pt>
                <c:pt idx="3">
                  <c:v>219</c:v>
                </c:pt>
                <c:pt idx="6">
                  <c:v>263</c:v>
                </c:pt>
                <c:pt idx="9">
                  <c:v>256</c:v>
                </c:pt>
                <c:pt idx="12">
                  <c:v>222</c:v>
                </c:pt>
              </c:numCache>
            </c:numRef>
          </c:val>
          <c:extLst>
            <c:ext xmlns:c16="http://schemas.microsoft.com/office/drawing/2014/chart" uri="{C3380CC4-5D6E-409C-BE32-E72D297353CC}">
              <c16:uniqueId val="{00000007-618F-42E7-A170-419B315D03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6330</c:v>
                </c:pt>
                <c:pt idx="3">
                  <c:v>5855</c:v>
                </c:pt>
                <c:pt idx="6">
                  <c:v>5431</c:v>
                </c:pt>
                <c:pt idx="9">
                  <c:v>5084</c:v>
                </c:pt>
                <c:pt idx="12">
                  <c:v>5292</c:v>
                </c:pt>
              </c:numCache>
            </c:numRef>
          </c:val>
          <c:extLst>
            <c:ext xmlns:c16="http://schemas.microsoft.com/office/drawing/2014/chart" uri="{C3380CC4-5D6E-409C-BE32-E72D297353CC}">
              <c16:uniqueId val="{00000008-618F-42E7-A170-419B315D03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8F-42E7-A170-419B315D03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7433</c:v>
                </c:pt>
                <c:pt idx="3">
                  <c:v>8408</c:v>
                </c:pt>
                <c:pt idx="6">
                  <c:v>12220</c:v>
                </c:pt>
                <c:pt idx="9">
                  <c:v>12838</c:v>
                </c:pt>
                <c:pt idx="12">
                  <c:v>12520</c:v>
                </c:pt>
              </c:numCache>
            </c:numRef>
          </c:val>
          <c:extLst>
            <c:ext xmlns:c16="http://schemas.microsoft.com/office/drawing/2014/chart" uri="{C3380CC4-5D6E-409C-BE32-E72D297353CC}">
              <c16:uniqueId val="{0000000A-618F-42E7-A170-419B315D03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8F-42E7-A170-419B315D03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1488</c:v>
                </c:pt>
                <c:pt idx="1">
                  <c:v>1627</c:v>
                </c:pt>
                <c:pt idx="2">
                  <c:v>1658</c:v>
                </c:pt>
              </c:numCache>
            </c:numRef>
          </c:val>
          <c:extLst>
            <c:ext xmlns:c16="http://schemas.microsoft.com/office/drawing/2014/chart" uri="{C3380CC4-5D6E-409C-BE32-E72D297353CC}">
              <c16:uniqueId val="{00000000-1541-45DD-B6AD-A18CDAB5C1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518</c:v>
                </c:pt>
                <c:pt idx="1">
                  <c:v>669</c:v>
                </c:pt>
                <c:pt idx="2">
                  <c:v>538</c:v>
                </c:pt>
              </c:numCache>
            </c:numRef>
          </c:val>
          <c:extLst>
            <c:ext xmlns:c16="http://schemas.microsoft.com/office/drawing/2014/chart" uri="{C3380CC4-5D6E-409C-BE32-E72D297353CC}">
              <c16:uniqueId val="{00000001-1541-45DD-B6AD-A18CDAB5C1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2500</c:v>
                </c:pt>
                <c:pt idx="1">
                  <c:v>2524</c:v>
                </c:pt>
                <c:pt idx="2">
                  <c:v>2398</c:v>
                </c:pt>
              </c:numCache>
            </c:numRef>
          </c:val>
          <c:extLst>
            <c:ext xmlns:c16="http://schemas.microsoft.com/office/drawing/2014/chart" uri="{C3380CC4-5D6E-409C-BE32-E72D297353CC}">
              <c16:uniqueId val="{00000002-1541-45DD-B6AD-A18CDAB5C1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{9F8AE3D6-3438-4D13-8A44-66F308475C76}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669-490A-A489-8ACA166F0B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{60B6170D-664E-40A7-BF65-C06EBB4A20B2}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69-490A-A489-8ACA166F0B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{C36D4327-8209-4B66-9561-63FB093826D1}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69-490A-A489-8ACA166F0B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{F4D77A6F-B615-4BF1-85D3-5DFBACCBAC1A}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69-490A-A489-8ACA166F0B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{1614D235-03FD-48CF-AD78-674CECB41CA9}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69-490A-A489-8ACA166F0BC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{06028254-5F7A-4C97-AD5B-B835196F3ED4}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669-490A-A489-8ACA166F0BC3}"/>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{18B8F038-9699-4DD3-8EC0-66404F729C1E}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669-490A-A489-8ACA166F0BC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{7BBEEC38-15A4-4BDB-A913-205F5758DBCE}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669-490A-A489-8ACA166F0BC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{D6E3092F-9423-4085-9013-1D07109C7C60}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669-490A-A489-8ACA166F0B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70</c:v>
                </c:pt>
                <c:pt idx="16">
                  <c:v>66.8</c:v>
                </c:pt>
                <c:pt idx="24">
                  <c:v>65.3</c:v>
                </c:pt>
                <c:pt idx="32">
                  <c:v>66.3</c:v>
                </c:pt>
              </c:numCache>
            </c:numRef>
          </c:xVal>
          <c:yVal>
            <c:numRef>
              <c:f>公会計指標分析・財政指標組合せ分析表!$BP$51:$DC$51</c:f>
              <c:numCache>
                <c:formatCode>#,##0.0;"▲ "#,##0.0</c:formatCode>
                <c:ptCount val="40"/>
                <c:pt idx="16">
                  <c:v>0.8</c:v>
                </c:pt>
              </c:numCache>
            </c:numRef>
          </c:yVal>
          <c:smooth val="0"/>
          <c:extLst>
            <c:ext xmlns:c16="http://schemas.microsoft.com/office/drawing/2014/chart" uri="{C3380CC4-5D6E-409C-BE32-E72D297353CC}">
              <c16:uniqueId val="{00000009-4669-490A-A489-8ACA166F0B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{A10B5977-2AB1-4A5B-AA5E-F16D64D77719}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669-490A-A489-8ACA166F0B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{89405211-DF54-4F31-908F-D152206FDC96}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69-490A-A489-8ACA166F0B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{D2B683E3-DEFA-4252-A8FC-1697EC854DC7}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69-490A-A489-8ACA166F0B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{5D8DA397-086E-4DEE-9137-706E9B92F94D}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69-490A-A489-8ACA166F0B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{D783F22E-4BE4-440C-9771-2C989A104D5A}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69-490A-A489-8ACA166F0BC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{71F33815-0B1D-4362-8663-5EF151DE2F25}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669-490A-A489-8ACA166F0BC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{1DB7F8F4-5C40-47E2-8EFE-35493272D49E}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669-490A-A489-8ACA166F0BC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{C7B78C3B-442F-409D-8EB1-C6AF4C394DFD}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669-490A-A489-8ACA166F0BC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{39DFF4B4-8186-4162-B84A-7B7339CAFF14}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669-490A-A489-8ACA166F0B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4669-490A-A489-8ACA166F0BC3}"/>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{2582EC1E-0C89-4C26-8270-4CD4A3B25154}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D1B-42AF-9277-F5466FD4E1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{E40276FE-13DD-4614-86C8-1887AC958392}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1B-42AF-9277-F5466FD4E1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{B680F47A-AD0F-49D0-9C6F-B1CED686D399}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1B-42AF-9277-F5466FD4E1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{5192E51E-73AD-463E-98EA-AF5DB0EF689E}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1B-42AF-9277-F5466FD4E1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{A6408557-2E7E-4D30-BFA4-94EF23CBBEA5}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1B-42AF-9277-F5466FD4E12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{8CEDECF8-83AB-48AA-B790-9EEBB83F23C6}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D1B-42AF-9277-F5466FD4E12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{8886E6F8-C72C-454A-BF39-35CB274A6EE4}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D1B-42AF-9277-F5466FD4E12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{7EC6A326-E66B-4B4F-A2E4-90977B485929}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D1B-42AF-9277-F5466FD4E12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{BAF897EE-2C9F-468F-9B85-66919690468B}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D1B-42AF-9277-F5466FD4E1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5.8</c:v>
                </c:pt>
                <c:pt idx="16">
                  <c:v>5.7</c:v>
                </c:pt>
                <c:pt idx="24">
                  <c:v>5.6</c:v>
                </c:pt>
                <c:pt idx="32">
                  <c:v>6.8</c:v>
                </c:pt>
              </c:numCache>
            </c:numRef>
          </c:xVal>
          <c:yVal>
            <c:numRef>
              <c:f>公会計指標分析・財政指標組合せ分析表!$BP$73:$DC$73</c:f>
              <c:numCache>
                <c:formatCode>#,##0.0;"▲ "#,##0.0</c:formatCode>
                <c:ptCount val="40"/>
                <c:pt idx="16">
                  <c:v>0.8</c:v>
                </c:pt>
              </c:numCache>
            </c:numRef>
          </c:yVal>
          <c:smooth val="0"/>
          <c:extLst>
            <c:ext xmlns:c16="http://schemas.microsoft.com/office/drawing/2014/chart" uri="{C3380CC4-5D6E-409C-BE32-E72D297353CC}">
              <c16:uniqueId val="{00000009-0D1B-42AF-9277-F5466FD4E1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{2B724CF5-0E88-45F5-BB2B-19275D922E7D}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D1B-42AF-9277-F5466FD4E1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{0FBB4BBD-7F5B-4D21-ADE1-F51E61538FE2}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1B-42AF-9277-F5466FD4E1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{674090B5-22A9-4809-913B-DF5ED457F621}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1B-42AF-9277-F5466FD4E1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{7BD8ED04-ECA2-4475-A5B9-CCF91B73C10D}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1B-42AF-9277-F5466FD4E1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{EBF8018A-E947-43FD-B0EE-F8D703B092CF}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1B-42AF-9277-F5466FD4E12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{0DC42C06-283E-45C4-8F70-AAE9E5C710F2}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D1B-42AF-9277-F5466FD4E12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{8A20C752-BCD7-4112-A350-377A37C5C209}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D1B-42AF-9277-F5466FD4E12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{364C67D0-4CBB-497D-8BC8-638A18D7B93F}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D1B-42AF-9277-F5466FD4E12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{2655BFC5-9BAF-4D2A-95D4-2C52D7058AF1}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D1B-42AF-9277-F5466FD4E1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0D1B-42AF-9277-F5466FD4E12C}"/>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財政力指数は類似団体平均値を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単年度で見ると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と昨年度を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ポイント上回る結果となった。これは町税の収入が増えたことが主な要因として考えられる。　</a:t>
          </a:r>
        </a:p>
        <a:p>
          <a:r>
            <a:rPr kumimoji="1" lang="ja-JP" altLang="en-US" sz="1300">
              <a:latin typeface="ＭＳ Ｐゴシック" panose="020B0600070205080204" pitchFamily="50" charset="-128"/>
              <a:ea typeface="ＭＳ Ｐゴシック" panose="020B0600070205080204" pitchFamily="50" charset="-128"/>
            </a:rPr>
            <a:t>　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ポイント下回り、前年と比較すると</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これは、電気料等の物価高騰により施設等の維持に係る経費や公債費が増加したことが要因と考えられる。　なお歳出においても扶助費が例年増加するなど、今後も経常的経費の増加が予想されることから、事業の見直し等経常経費の削減に努めていかなければならない。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3653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163195</xdr:rowOff>
    </xdr:from>
    <xdr:to>
      <xdr:col>19</xdr:col>
      <xdr:colOff>133350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0729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163195</xdr:rowOff>
    </xdr:from>
    <xdr:to>
      <xdr:col>15</xdr:col>
      <xdr:colOff>82550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07295"/>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65</xdr:row>
      <xdr:rowOff>54928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6228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112395</xdr:rowOff>
    </xdr:from>
    <xdr:to>
      <xdr:col>15</xdr:col>
      <xdr:colOff>133350</xdr:colOff>
      <xdr:row>59</xdr:row>
      <xdr:rowOff>42545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52722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22,066</a:t>
          </a:r>
          <a:r>
            <a:rPr kumimoji="1" lang="ja-JP" altLang="en-US" sz="1300">
              <a:latin typeface="ＭＳ Ｐゴシック" panose="020B0600070205080204" pitchFamily="50" charset="-128"/>
              <a:ea typeface="ＭＳ Ｐゴシック" panose="020B0600070205080204" pitchFamily="50" charset="-128"/>
            </a:rPr>
            <a:t>円負担が少ない結果となったが、これは行政改革に伴う時間外労働の減などの経費削減の成果があらわれたものである。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しかしながら今後の物価上昇に伴い、物件費の増加が見込まれることから、今後も適切な経費削減を実施していく。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81580</xdr:rowOff>
    </xdr:from>
    <xdr:to>
      <xdr:col>23</xdr:col>
      <xdr:colOff>133350</xdr:colOff>
      <xdr:row>81</xdr:row>
      <xdr:rowOff>102428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69030"/>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80397</xdr:rowOff>
    </xdr:from>
    <xdr:to>
      <xdr:col>19</xdr:col>
      <xdr:colOff>133350</xdr:colOff>
      <xdr:row>81</xdr:row>
      <xdr:rowOff>102428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67847"/>
          <a:ext cx="889000" cy="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43711</xdr:rowOff>
    </xdr:from>
    <xdr:to>
      <xdr:col>15</xdr:col>
      <xdr:colOff>82550</xdr:colOff>
      <xdr:row>81</xdr:row>
      <xdr:rowOff>80397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31161"/>
          <a:ext cx="8890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165872</xdr:rowOff>
    </xdr:from>
    <xdr:to>
      <xdr:col>11</xdr:col>
      <xdr:colOff>31750</xdr:colOff>
      <xdr:row>81</xdr:row>
      <xdr:rowOff>43711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81872"/>
          <a:ext cx="889000"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30780</xdr:rowOff>
    </xdr:from>
    <xdr:to>
      <xdr:col>23</xdr:col>
      <xdr:colOff>184150</xdr:colOff>
      <xdr:row>81</xdr:row>
      <xdr:rowOff>132380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123507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51628</xdr:rowOff>
    </xdr:from>
    <xdr:to>
      <xdr:col>19</xdr:col>
      <xdr:colOff>184150</xdr:colOff>
      <xdr:row>81</xdr:row>
      <xdr:rowOff>153228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163405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29597</xdr:rowOff>
    </xdr:from>
    <xdr:to>
      <xdr:col>15</xdr:col>
      <xdr:colOff>133350</xdr:colOff>
      <xdr:row>81</xdr:row>
      <xdr:rowOff>131197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141374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8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164361</xdr:rowOff>
    </xdr:from>
    <xdr:to>
      <xdr:col>11</xdr:col>
      <xdr:colOff>82550</xdr:colOff>
      <xdr:row>81</xdr:row>
      <xdr:rowOff>94511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104688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115072</xdr:rowOff>
    </xdr:from>
    <xdr:to>
      <xdr:col>7</xdr:col>
      <xdr:colOff>31750</xdr:colOff>
      <xdr:row>81</xdr:row>
      <xdr:rowOff>45222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55399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前年度と比較すると新陳代謝等による職員構造の変化で、類似団体平均値を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これは他町と比較して職員の級が上がるのが早いことが大きな要因となっているため、類似団体との差が広がらないよう給与制度及びその適正化に努めていく。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77611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731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67582</xdr:rowOff>
    </xdr:from>
    <xdr:to>
      <xdr:col>81</xdr:col>
      <xdr:colOff>44450</xdr:colOff>
      <xdr:row>59</xdr:row>
      <xdr:rowOff>79647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8313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77924</xdr:rowOff>
    </xdr:from>
    <xdr:to>
      <xdr:col>77</xdr:col>
      <xdr:colOff>44450</xdr:colOff>
      <xdr:row>59</xdr:row>
      <xdr:rowOff>79647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347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71029</xdr:rowOff>
    </xdr:from>
    <xdr:to>
      <xdr:col>72</xdr:col>
      <xdr:colOff>203200</xdr:colOff>
      <xdr:row>59</xdr:row>
      <xdr:rowOff>77924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657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57241</xdr:rowOff>
    </xdr:from>
    <xdr:to>
      <xdr:col>68</xdr:col>
      <xdr:colOff>152400</xdr:colOff>
      <xdr:row>59</xdr:row>
      <xdr:rowOff>71029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279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16782</xdr:rowOff>
    </xdr:from>
    <xdr:to>
      <xdr:col>81</xdr:col>
      <xdr:colOff>95250</xdr:colOff>
      <xdr:row>59</xdr:row>
      <xdr:rowOff>118382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33309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27124</xdr:rowOff>
    </xdr:from>
    <xdr:to>
      <xdr:col>73</xdr:col>
      <xdr:colOff>44450</xdr:colOff>
      <xdr:row>59</xdr:row>
      <xdr:rowOff>128724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138901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20229</xdr:rowOff>
    </xdr:from>
    <xdr:to>
      <xdr:col>68</xdr:col>
      <xdr:colOff>203200</xdr:colOff>
      <xdr:row>59</xdr:row>
      <xdr:rowOff>121829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132006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6441</xdr:rowOff>
    </xdr:from>
    <xdr:to>
      <xdr:col>64</xdr:col>
      <xdr:colOff>152400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類似団体平均値と同一の数値となり、前年と比較して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これは新庁舎建設事業や清掃センター基幹改良事業などの大型事業の償還による負担増の影響である。今後も、より一層町債発行事業を峻別し、町債に過度に依存することのない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105410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1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39053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195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39053</xdr:rowOff>
    </xdr:from>
    <xdr:to>
      <xdr:col>72</xdr:col>
      <xdr:colOff>203200</xdr:colOff>
      <xdr:row>39</xdr:row>
      <xdr:rowOff>45085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256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45085</xdr:rowOff>
    </xdr:from>
    <xdr:to>
      <xdr:col>68</xdr:col>
      <xdr:colOff>152400</xdr:colOff>
      <xdr:row>39</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3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26687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159703</xdr:rowOff>
    </xdr:from>
    <xdr:to>
      <xdr:col>73</xdr:col>
      <xdr:colOff>44450</xdr:colOff>
      <xdr:row>39</xdr:row>
      <xdr:rowOff>89853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100030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165735</xdr:rowOff>
    </xdr:from>
    <xdr:to>
      <xdr:col>68</xdr:col>
      <xdr:colOff>203200</xdr:colOff>
      <xdr:row>39</xdr:row>
      <xdr:rowOff>95885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106062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町債発行にあたり「返済額以上に借入はしない」という基本方針や「交付税措置の有利な起債を借入れる」等に努めた結果、類似団体平均値が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であり、本町は計算上マイナスとなる。今後も借入額と返済額のバランスに留意し、この水準を維持していく。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0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42757</xdr:rowOff>
    </xdr:from>
    <xdr:to>
      <xdr:col>73</xdr:col>
      <xdr:colOff>44450</xdr:colOff>
      <xdr:row>13</xdr:row>
      <xdr:rowOff>144357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154534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ポイントの増となっている。職員の新陳代謝によって、経常的な経費が増加したことが要因である。今後もより一層、時間外手当の抑制等、人件費の抑制に努めていく。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5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類似団体平均値と同程度であり、前年度よりも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ポイントの増となっている。これは物価高騰や電気代高騰の影響が大きいと考えられる。今後も数値が上昇していくことが予測されるので、引き続き経常経費の削減に努める。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97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ポイント高い結果となった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要因としては物価高騰対策低所得世帯支援事業や物価高騰対策低所得世帯追加支援事業が挙げられる</a:t>
          </a:r>
          <a:r>
            <a:rPr kumimoji="1" lang="ja-JP" altLang="en-US" sz="1300">
              <a:latin typeface="ＭＳ Ｐゴシック" panose="020B0600070205080204" pitchFamily="50" charset="-128"/>
              <a:ea typeface="ＭＳ Ｐゴシック" panose="020B0600070205080204" pitchFamily="50" charset="-128"/>
            </a:rPr>
            <a:t>。今後とも住民ニーズの把握精度を高め、必要経費の峻別を強化していく。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58</xdr:row>
      <xdr:rowOff>7257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09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ポイント下回る結果であった。引き続き収支のバランスの徹底した財政運営を図り、経常経費の削減に努める。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3175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7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153052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2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161925</xdr:rowOff>
    </xdr:from>
    <xdr:to>
      <xdr:col>78</xdr:col>
      <xdr:colOff>120650</xdr:colOff>
      <xdr:row>56</xdr:row>
      <xdr:rowOff>92075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22225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37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104775</xdr:rowOff>
    </xdr:from>
    <xdr:to>
      <xdr:col>74</xdr:col>
      <xdr:colOff>31750</xdr:colOff>
      <xdr:row>56</xdr:row>
      <xdr:rowOff>34925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19702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23425"/>
          <a:ext cx="88900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123825</xdr:rowOff>
    </xdr:from>
    <xdr:to>
      <xdr:col>82</xdr:col>
      <xdr:colOff>158750</xdr:colOff>
      <xdr:row>56</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140352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ポイント上回る結果となった。これは物価高騰対策応援券配布事業で臨時的な経費が増加したことが要因である。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38</xdr:row>
      <xdr:rowOff>53848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00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38</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6262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ポイント高く、全国平均より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ポイント低い数値である。これは新庁舎建設事業の償還が始まったことにより償還額が増加したことが要因となっている。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引き続き、町債発行にあたり返済額以上には借入しないという基本方針に則り、借入額と返済額のバランスに留意し、大型建設事業等の町債発行対象事業を峻別を徹底し、将来負担の抑制に努める。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11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52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126001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補助金等や物件費の増加の結果によって、前年度から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ポイント増加した。今後もこれらの経費の削減に留意していく。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40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69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78</xdr:row>
      <xdr:rowOff>8128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6974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80</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81228"/>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165354</xdr:rowOff>
    </xdr:from>
    <xdr:to>
      <xdr:col>65</xdr:col>
      <xdr:colOff>53975</xdr:colOff>
      <xdr:row>80</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116232</xdr:rowOff>
    </xdr:from>
    <xdr:to>
      <xdr:col>29</xdr:col>
      <xdr:colOff>127000</xdr:colOff>
      <xdr:row>18</xdr:row>
      <xdr:rowOff>146564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49957"/>
          <a:ext cx="647700" cy="3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146564</xdr:rowOff>
    </xdr:from>
    <xdr:to>
      <xdr:col>26</xdr:col>
      <xdr:colOff>50800</xdr:colOff>
      <xdr:row>18</xdr:row>
      <xdr:rowOff>168010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0289"/>
          <a:ext cx="698500" cy="2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165995</xdr:rowOff>
    </xdr:from>
    <xdr:to>
      <xdr:col>22</xdr:col>
      <xdr:colOff>114300</xdr:colOff>
      <xdr:row>18</xdr:row>
      <xdr:rowOff>168010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99720"/>
          <a:ext cx="698500" cy="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165995</xdr:rowOff>
    </xdr:from>
    <xdr:to>
      <xdr:col>18</xdr:col>
      <xdr:colOff>177800</xdr:colOff>
      <xdr:row>19</xdr:row>
      <xdr:rowOff>18948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9720"/>
          <a:ext cx="698500" cy="2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65432</xdr:rowOff>
    </xdr:from>
    <xdr:to>
      <xdr:col>29</xdr:col>
      <xdr:colOff>177800</xdr:colOff>
      <xdr:row>18</xdr:row>
      <xdr:rowOff>167032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9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37509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7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95764</xdr:rowOff>
    </xdr:from>
    <xdr:to>
      <xdr:col>26</xdr:col>
      <xdr:colOff>101600</xdr:colOff>
      <xdr:row>19</xdr:row>
      <xdr:rowOff>25914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2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1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117210</xdr:rowOff>
    </xdr:from>
    <xdr:to>
      <xdr:col>22</xdr:col>
      <xdr:colOff>165100</xdr:colOff>
      <xdr:row>19</xdr:row>
      <xdr:rowOff>47360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5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32137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3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115195</xdr:rowOff>
    </xdr:from>
    <xdr:to>
      <xdr:col>19</xdr:col>
      <xdr:colOff>38100</xdr:colOff>
      <xdr:row>19</xdr:row>
      <xdr:rowOff>45345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30122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139598</xdr:rowOff>
    </xdr:from>
    <xdr:to>
      <xdr:col>15</xdr:col>
      <xdr:colOff>101600</xdr:colOff>
      <xdr:row>19</xdr:row>
      <xdr:rowOff>69748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7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54525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229203</xdr:rowOff>
    </xdr:from>
    <xdr:to>
      <xdr:col>29</xdr:col>
      <xdr:colOff>127000</xdr:colOff>
      <xdr:row>35</xdr:row>
      <xdr:rowOff>305613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9553"/>
          <a:ext cx="647700" cy="7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213980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4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305613</xdr:rowOff>
    </xdr:from>
    <xdr:to>
      <xdr:col>26</xdr:col>
      <xdr:colOff>50800</xdr:colOff>
      <xdr:row>36</xdr:row>
      <xdr:rowOff>7824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5963"/>
          <a:ext cx="6985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7824</xdr:rowOff>
    </xdr:from>
    <xdr:to>
      <xdr:col>22</xdr:col>
      <xdr:colOff>114300</xdr:colOff>
      <xdr:row>36</xdr:row>
      <xdr:rowOff>47161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1074"/>
          <a:ext cx="698500" cy="3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334988</xdr:rowOff>
    </xdr:from>
    <xdr:to>
      <xdr:col>18</xdr:col>
      <xdr:colOff>177800</xdr:colOff>
      <xdr:row>36</xdr:row>
      <xdr:rowOff>47161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45338"/>
          <a:ext cx="698500" cy="5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178403</xdr:rowOff>
    </xdr:from>
    <xdr:to>
      <xdr:col>29</xdr:col>
      <xdr:colOff>177800</xdr:colOff>
      <xdr:row>35</xdr:row>
      <xdr:rowOff>280003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254813</xdr:rowOff>
    </xdr:from>
    <xdr:to>
      <xdr:col>26</xdr:col>
      <xdr:colOff>101600</xdr:colOff>
      <xdr:row>36</xdr:row>
      <xdr:rowOff>13513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341190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299924</xdr:rowOff>
    </xdr:from>
    <xdr:to>
      <xdr:col>22</xdr:col>
      <xdr:colOff>165100</xdr:colOff>
      <xdr:row>36</xdr:row>
      <xdr:rowOff>58624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339261</xdr:rowOff>
    </xdr:from>
    <xdr:to>
      <xdr:col>19</xdr:col>
      <xdr:colOff>38100</xdr:colOff>
      <xdr:row>36</xdr:row>
      <xdr:rowOff>97961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82738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284188</xdr:rowOff>
    </xdr:from>
    <xdr:to>
      <xdr:col>15</xdr:col>
      <xdr:colOff>101600</xdr:colOff>
      <xdr:row>36</xdr:row>
      <xdr:rowOff>42888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27665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54890</xdr:rowOff>
    </xdr:from>
    <xdr:to>
      <xdr:col>24</xdr:col>
      <xdr:colOff>63500</xdr:colOff>
      <xdr:row>38</xdr:row>
      <xdr:rowOff>64883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9990"/>
          <a:ext cx="8382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59020</xdr:rowOff>
    </xdr:from>
    <xdr:to>
      <xdr:col>19</xdr:col>
      <xdr:colOff>177800</xdr:colOff>
      <xdr:row>38</xdr:row>
      <xdr:rowOff>64883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74120"/>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59020</xdr:rowOff>
    </xdr:from>
    <xdr:to>
      <xdr:col>15</xdr:col>
      <xdr:colOff>50800</xdr:colOff>
      <xdr:row>38</xdr:row>
      <xdr:rowOff>95041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4120"/>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95041</xdr:rowOff>
    </xdr:from>
    <xdr:to>
      <xdr:col>10</xdr:col>
      <xdr:colOff>114300</xdr:colOff>
      <xdr:row>39</xdr:row>
      <xdr:rowOff>4956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0141"/>
          <a:ext cx="889000" cy="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4090</xdr:rowOff>
    </xdr:from>
    <xdr:to>
      <xdr:col>24</xdr:col>
      <xdr:colOff>114300</xdr:colOff>
      <xdr:row>38</xdr:row>
      <xdr:rowOff>105690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153967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14083</xdr:rowOff>
    </xdr:from>
    <xdr:to>
      <xdr:col>20</xdr:col>
      <xdr:colOff>38100</xdr:colOff>
      <xdr:row>38</xdr:row>
      <xdr:rowOff>115683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8220</xdr:rowOff>
    </xdr:from>
    <xdr:to>
      <xdr:col>15</xdr:col>
      <xdr:colOff>101600</xdr:colOff>
      <xdr:row>38</xdr:row>
      <xdr:rowOff>109820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44241</xdr:rowOff>
    </xdr:from>
    <xdr:to>
      <xdr:col>10</xdr:col>
      <xdr:colOff>165100</xdr:colOff>
      <xdr:row>38</xdr:row>
      <xdr:rowOff>145841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125606</xdr:rowOff>
    </xdr:from>
    <xdr:to>
      <xdr:col>6</xdr:col>
      <xdr:colOff>38100</xdr:colOff>
      <xdr:row>39</xdr:row>
      <xdr:rowOff>55756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46883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167393</xdr:rowOff>
    </xdr:from>
    <xdr:to>
      <xdr:col>24</xdr:col>
      <xdr:colOff>63500</xdr:colOff>
      <xdr:row>57</xdr:row>
      <xdr:rowOff>20645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8593"/>
          <a:ext cx="8382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167393</xdr:rowOff>
    </xdr:from>
    <xdr:to>
      <xdr:col>19</xdr:col>
      <xdr:colOff>177800</xdr:colOff>
      <xdr:row>57</xdr:row>
      <xdr:rowOff>19287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8593"/>
          <a:ext cx="8890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19287</xdr:rowOff>
    </xdr:from>
    <xdr:to>
      <xdr:col>15</xdr:col>
      <xdr:colOff>50800</xdr:colOff>
      <xdr:row>57</xdr:row>
      <xdr:rowOff>45791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1937"/>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45791</xdr:rowOff>
    </xdr:from>
    <xdr:to>
      <xdr:col>10</xdr:col>
      <xdr:colOff>114300</xdr:colOff>
      <xdr:row>57</xdr:row>
      <xdr:rowOff>69245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8441"/>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141295</xdr:rowOff>
    </xdr:from>
    <xdr:to>
      <xdr:col>24</xdr:col>
      <xdr:colOff>114300</xdr:colOff>
      <xdr:row>57</xdr:row>
      <xdr:rowOff>71445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116593</xdr:rowOff>
    </xdr:from>
    <xdr:to>
      <xdr:col>20</xdr:col>
      <xdr:colOff>38100</xdr:colOff>
      <xdr:row>57</xdr:row>
      <xdr:rowOff>46743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37870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139937</xdr:rowOff>
    </xdr:from>
    <xdr:to>
      <xdr:col>15</xdr:col>
      <xdr:colOff>101600</xdr:colOff>
      <xdr:row>57</xdr:row>
      <xdr:rowOff>70087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166441</xdr:rowOff>
    </xdr:from>
    <xdr:to>
      <xdr:col>10</xdr:col>
      <xdr:colOff>165100</xdr:colOff>
      <xdr:row>57</xdr:row>
      <xdr:rowOff>96591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87718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18445</xdr:rowOff>
    </xdr:from>
    <xdr:to>
      <xdr:col>6</xdr:col>
      <xdr:colOff>38100</xdr:colOff>
      <xdr:row>57</xdr:row>
      <xdr:rowOff>120045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111172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44831</xdr:rowOff>
    </xdr:from>
    <xdr:to>
      <xdr:col>24</xdr:col>
      <xdr:colOff>63500</xdr:colOff>
      <xdr:row>78</xdr:row>
      <xdr:rowOff>54158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7931"/>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51095</xdr:rowOff>
    </xdr:from>
    <xdr:to>
      <xdr:col>19</xdr:col>
      <xdr:colOff>177800</xdr:colOff>
      <xdr:row>78</xdr:row>
      <xdr:rowOff>54158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419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51095</xdr:rowOff>
    </xdr:from>
    <xdr:to>
      <xdr:col>15</xdr:col>
      <xdr:colOff>50800</xdr:colOff>
      <xdr:row>78</xdr:row>
      <xdr:rowOff>71394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4195"/>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55392</xdr:rowOff>
    </xdr:from>
    <xdr:to>
      <xdr:col>10</xdr:col>
      <xdr:colOff>114300</xdr:colOff>
      <xdr:row>78</xdr:row>
      <xdr:rowOff>71394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8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165481</xdr:rowOff>
    </xdr:from>
    <xdr:to>
      <xdr:col>24</xdr:col>
      <xdr:colOff>114300</xdr:colOff>
      <xdr:row>78</xdr:row>
      <xdr:rowOff>95631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80408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3358</xdr:rowOff>
    </xdr:from>
    <xdr:to>
      <xdr:col>20</xdr:col>
      <xdr:colOff>38100</xdr:colOff>
      <xdr:row>78</xdr:row>
      <xdr:rowOff>104958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295</xdr:rowOff>
    </xdr:from>
    <xdr:to>
      <xdr:col>15</xdr:col>
      <xdr:colOff>101600</xdr:colOff>
      <xdr:row>78</xdr:row>
      <xdr:rowOff>101895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93022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20594</xdr:rowOff>
    </xdr:from>
    <xdr:to>
      <xdr:col>10</xdr:col>
      <xdr:colOff>165100</xdr:colOff>
      <xdr:row>78</xdr:row>
      <xdr:rowOff>122194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113321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4592</xdr:rowOff>
    </xdr:from>
    <xdr:to>
      <xdr:col>6</xdr:col>
      <xdr:colOff>38100</xdr:colOff>
      <xdr:row>78</xdr:row>
      <xdr:rowOff>106192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97319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132474</xdr:rowOff>
    </xdr:from>
    <xdr:to>
      <xdr:col>24</xdr:col>
      <xdr:colOff>63500</xdr:colOff>
      <xdr:row>97</xdr:row>
      <xdr:rowOff>73368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1674"/>
          <a:ext cx="838200" cy="1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44247</xdr:rowOff>
    </xdr:from>
    <xdr:to>
      <xdr:col>19</xdr:col>
      <xdr:colOff>177800</xdr:colOff>
      <xdr:row>97</xdr:row>
      <xdr:rowOff>73368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03447"/>
          <a:ext cx="889000" cy="20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44247</xdr:rowOff>
    </xdr:from>
    <xdr:to>
      <xdr:col>15</xdr:col>
      <xdr:colOff>50800</xdr:colOff>
      <xdr:row>98</xdr:row>
      <xdr:rowOff>70625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3447"/>
          <a:ext cx="889000" cy="3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52921</xdr:rowOff>
    </xdr:from>
    <xdr:to>
      <xdr:col>10</xdr:col>
      <xdr:colOff>114300</xdr:colOff>
      <xdr:row>98</xdr:row>
      <xdr:rowOff>70625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55021"/>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81674</xdr:rowOff>
    </xdr:from>
    <xdr:to>
      <xdr:col>24</xdr:col>
      <xdr:colOff>114300</xdr:colOff>
      <xdr:row>97</xdr:row>
      <xdr:rowOff>11824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22568</xdr:rowOff>
    </xdr:from>
    <xdr:to>
      <xdr:col>20</xdr:col>
      <xdr:colOff>38100</xdr:colOff>
      <xdr:row>97</xdr:row>
      <xdr:rowOff>124168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115295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164897</xdr:rowOff>
    </xdr:from>
    <xdr:to>
      <xdr:col>15</xdr:col>
      <xdr:colOff>101600</xdr:colOff>
      <xdr:row>96</xdr:row>
      <xdr:rowOff>95047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86174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4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19825</xdr:rowOff>
    </xdr:from>
    <xdr:to>
      <xdr:col>10</xdr:col>
      <xdr:colOff>165100</xdr:colOff>
      <xdr:row>98</xdr:row>
      <xdr:rowOff>121425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2121</xdr:rowOff>
    </xdr:from>
    <xdr:to>
      <xdr:col>6</xdr:col>
      <xdr:colOff>38100</xdr:colOff>
      <xdr:row>98</xdr:row>
      <xdr:rowOff>103721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68192</xdr:rowOff>
    </xdr:from>
    <xdr:to>
      <xdr:col>55</xdr:col>
      <xdr:colOff>0</xdr:colOff>
      <xdr:row>38</xdr:row>
      <xdr:rowOff>3291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11842"/>
          <a:ext cx="838200" cy="1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68192</xdr:rowOff>
    </xdr:from>
    <xdr:to>
      <xdr:col>50</xdr:col>
      <xdr:colOff>114300</xdr:colOff>
      <xdr:row>38</xdr:row>
      <xdr:rowOff>48380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11842"/>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128444</xdr:rowOff>
    </xdr:from>
    <xdr:to>
      <xdr:col>45</xdr:col>
      <xdr:colOff>177800</xdr:colOff>
      <xdr:row>38</xdr:row>
      <xdr:rowOff>48380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43394"/>
          <a:ext cx="889000" cy="112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128444</xdr:rowOff>
    </xdr:from>
    <xdr:to>
      <xdr:col>41</xdr:col>
      <xdr:colOff>50800</xdr:colOff>
      <xdr:row>39</xdr:row>
      <xdr:rowOff>69095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43394"/>
          <a:ext cx="889000" cy="13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123941</xdr:rowOff>
    </xdr:from>
    <xdr:to>
      <xdr:col>55</xdr:col>
      <xdr:colOff>50800</xdr:colOff>
      <xdr:row>38</xdr:row>
      <xdr:rowOff>54091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102368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17392</xdr:rowOff>
    </xdr:from>
    <xdr:to>
      <xdr:col>50</xdr:col>
      <xdr:colOff>165100</xdr:colOff>
      <xdr:row>37</xdr:row>
      <xdr:rowOff>118992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135519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169030</xdr:rowOff>
    </xdr:from>
    <xdr:to>
      <xdr:col>46</xdr:col>
      <xdr:colOff>38100</xdr:colOff>
      <xdr:row>38</xdr:row>
      <xdr:rowOff>99180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90307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77644</xdr:rowOff>
    </xdr:from>
    <xdr:to>
      <xdr:col>41</xdr:col>
      <xdr:colOff>101600</xdr:colOff>
      <xdr:row>32</xdr:row>
      <xdr:rowOff>7794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170371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18295</xdr:rowOff>
    </xdr:from>
    <xdr:to>
      <xdr:col>36</xdr:col>
      <xdr:colOff>165100</xdr:colOff>
      <xdr:row>39</xdr:row>
      <xdr:rowOff>119895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111022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99466</xdr:rowOff>
    </xdr:from>
    <xdr:to>
      <xdr:col>55</xdr:col>
      <xdr:colOff>0</xdr:colOff>
      <xdr:row>56</xdr:row>
      <xdr:rowOff>75860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29216"/>
          <a:ext cx="838200" cy="1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35306</xdr:rowOff>
    </xdr:from>
    <xdr:to>
      <xdr:col>50</xdr:col>
      <xdr:colOff>114300</xdr:colOff>
      <xdr:row>55</xdr:row>
      <xdr:rowOff>99466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950706"/>
          <a:ext cx="889000" cy="5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35306</xdr:rowOff>
    </xdr:from>
    <xdr:to>
      <xdr:col>45</xdr:col>
      <xdr:colOff>177800</xdr:colOff>
      <xdr:row>56</xdr:row>
      <xdr:rowOff>45783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950706"/>
          <a:ext cx="889000" cy="69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45783</xdr:rowOff>
    </xdr:from>
    <xdr:to>
      <xdr:col>41</xdr:col>
      <xdr:colOff>50800</xdr:colOff>
      <xdr:row>57</xdr:row>
      <xdr:rowOff>29492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6983"/>
          <a:ext cx="889000" cy="15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25060</xdr:rowOff>
    </xdr:from>
    <xdr:to>
      <xdr:col>55</xdr:col>
      <xdr:colOff>50800</xdr:colOff>
      <xdr:row>56</xdr:row>
      <xdr:rowOff>126660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47937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48666</xdr:rowOff>
    </xdr:from>
    <xdr:to>
      <xdr:col>50</xdr:col>
      <xdr:colOff>165100</xdr:colOff>
      <xdr:row>55</xdr:row>
      <xdr:rowOff>150266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166793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155956</xdr:rowOff>
    </xdr:from>
    <xdr:to>
      <xdr:col>46</xdr:col>
      <xdr:colOff>38100</xdr:colOff>
      <xdr:row>52</xdr:row>
      <xdr:rowOff>86106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102633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166433</xdr:rowOff>
    </xdr:from>
    <xdr:to>
      <xdr:col>41</xdr:col>
      <xdr:colOff>101600</xdr:colOff>
      <xdr:row>56</xdr:row>
      <xdr:rowOff>96583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113110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150142</xdr:rowOff>
    </xdr:from>
    <xdr:to>
      <xdr:col>36</xdr:col>
      <xdr:colOff>165100</xdr:colOff>
      <xdr:row>57</xdr:row>
      <xdr:rowOff>80292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71419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12485</xdr:rowOff>
    </xdr:from>
    <xdr:to>
      <xdr:col>55</xdr:col>
      <xdr:colOff>0</xdr:colOff>
      <xdr:row>79</xdr:row>
      <xdr:rowOff>16904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703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167246</xdr:rowOff>
    </xdr:from>
    <xdr:to>
      <xdr:col>50</xdr:col>
      <xdr:colOff>114300</xdr:colOff>
      <xdr:row>79</xdr:row>
      <xdr:rowOff>12485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40346"/>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157817</xdr:rowOff>
    </xdr:from>
    <xdr:to>
      <xdr:col>45</xdr:col>
      <xdr:colOff>177800</xdr:colOff>
      <xdr:row>78</xdr:row>
      <xdr:rowOff>167246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091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115926</xdr:rowOff>
    </xdr:from>
    <xdr:to>
      <xdr:col>41</xdr:col>
      <xdr:colOff>50800</xdr:colOff>
      <xdr:row>78</xdr:row>
      <xdr:rowOff>157817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17576"/>
          <a:ext cx="889000" cy="2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137554</xdr:rowOff>
    </xdr:from>
    <xdr:to>
      <xdr:col>55</xdr:col>
      <xdr:colOff>50800</xdr:colOff>
      <xdr:row>79</xdr:row>
      <xdr:rowOff>67704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52481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133135</xdr:rowOff>
    </xdr:from>
    <xdr:to>
      <xdr:col>50</xdr:col>
      <xdr:colOff>165100</xdr:colOff>
      <xdr:row>79</xdr:row>
      <xdr:rowOff>63285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54412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116446</xdr:rowOff>
    </xdr:from>
    <xdr:to>
      <xdr:col>46</xdr:col>
      <xdr:colOff>38100</xdr:colOff>
      <xdr:row>79</xdr:row>
      <xdr:rowOff>46596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107017</xdr:rowOff>
    </xdr:from>
    <xdr:to>
      <xdr:col>41</xdr:col>
      <xdr:colOff>101600</xdr:colOff>
      <xdr:row>79</xdr:row>
      <xdr:rowOff>37167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28294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65126</xdr:rowOff>
    </xdr:from>
    <xdr:to>
      <xdr:col>36</xdr:col>
      <xdr:colOff>165100</xdr:colOff>
      <xdr:row>77</xdr:row>
      <xdr:rowOff>166726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63283</xdr:rowOff>
    </xdr:from>
    <xdr:to>
      <xdr:col>55</xdr:col>
      <xdr:colOff>0</xdr:colOff>
      <xdr:row>96</xdr:row>
      <xdr:rowOff>107739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51033"/>
          <a:ext cx="838200" cy="2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112790</xdr:rowOff>
    </xdr:from>
    <xdr:to>
      <xdr:col>50</xdr:col>
      <xdr:colOff>114300</xdr:colOff>
      <xdr:row>95</xdr:row>
      <xdr:rowOff>63283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543290"/>
          <a:ext cx="889000" cy="8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112790</xdr:rowOff>
    </xdr:from>
    <xdr:to>
      <xdr:col>45</xdr:col>
      <xdr:colOff>177800</xdr:colOff>
      <xdr:row>96</xdr:row>
      <xdr:rowOff>94546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543290"/>
          <a:ext cx="889000" cy="10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94546</xdr:rowOff>
    </xdr:from>
    <xdr:to>
      <xdr:col>41</xdr:col>
      <xdr:colOff>50800</xdr:colOff>
      <xdr:row>98</xdr:row>
      <xdr:rowOff>70706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53746"/>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56939</xdr:rowOff>
    </xdr:from>
    <xdr:to>
      <xdr:col>55</xdr:col>
      <xdr:colOff>50800</xdr:colOff>
      <xdr:row>96</xdr:row>
      <xdr:rowOff>158539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79816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12483</xdr:rowOff>
    </xdr:from>
    <xdr:to>
      <xdr:col>50</xdr:col>
      <xdr:colOff>165100</xdr:colOff>
      <xdr:row>95</xdr:row>
      <xdr:rowOff>114083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130610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61990</xdr:rowOff>
    </xdr:from>
    <xdr:to>
      <xdr:col>46</xdr:col>
      <xdr:colOff>38100</xdr:colOff>
      <xdr:row>90</xdr:row>
      <xdr:rowOff>163590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4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8667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2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43746</xdr:rowOff>
    </xdr:from>
    <xdr:to>
      <xdr:col>41</xdr:col>
      <xdr:colOff>101600</xdr:colOff>
      <xdr:row>96</xdr:row>
      <xdr:rowOff>145346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161873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19906</xdr:rowOff>
    </xdr:from>
    <xdr:to>
      <xdr:col>36</xdr:col>
      <xdr:colOff>165100</xdr:colOff>
      <xdr:row>98</xdr:row>
      <xdr:rowOff>121506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98813</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110406</xdr:rowOff>
    </xdr:from>
    <xdr:to>
      <xdr:col>76</xdr:col>
      <xdr:colOff>114300</xdr:colOff>
      <xdr:row>39</xdr:row>
      <xdr:rowOff>98813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25506"/>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78729</xdr:rowOff>
    </xdr:from>
    <xdr:to>
      <xdr:col>71</xdr:col>
      <xdr:colOff>177800</xdr:colOff>
      <xdr:row>38</xdr:row>
      <xdr:rowOff>110406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93829"/>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59606</xdr:rowOff>
    </xdr:from>
    <xdr:to>
      <xdr:col>72</xdr:col>
      <xdr:colOff>38100</xdr:colOff>
      <xdr:row>38</xdr:row>
      <xdr:rowOff>161206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6283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27929</xdr:rowOff>
    </xdr:from>
    <xdr:to>
      <xdr:col>67</xdr:col>
      <xdr:colOff>101600</xdr:colOff>
      <xdr:row>38</xdr:row>
      <xdr:rowOff>129529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146056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1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xdr:rowOff>
    </xdr:from>
    <xdr:to>
      <xdr:col>85</xdr:col>
      <xdr:colOff>127000</xdr:colOff>
      <xdr:row>76</xdr:row>
      <xdr:rowOff>152257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31744"/>
          <a:ext cx="8382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152257</xdr:rowOff>
    </xdr:from>
    <xdr:to>
      <xdr:col>81</xdr:col>
      <xdr:colOff>50800</xdr:colOff>
      <xdr:row>77</xdr:row>
      <xdr:rowOff>40553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2457"/>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40553</xdr:rowOff>
    </xdr:from>
    <xdr:to>
      <xdr:col>76</xdr:col>
      <xdr:colOff>114300</xdr:colOff>
      <xdr:row>77</xdr:row>
      <xdr:rowOff>73112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42203"/>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73112</xdr:rowOff>
    </xdr:from>
    <xdr:to>
      <xdr:col>71</xdr:col>
      <xdr:colOff>177800</xdr:colOff>
      <xdr:row>77</xdr:row>
      <xdr:rowOff>80378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4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122194</xdr:rowOff>
    </xdr:from>
    <xdr:to>
      <xdr:col>85</xdr:col>
      <xdr:colOff>177800</xdr:colOff>
      <xdr:row>76</xdr:row>
      <xdr:rowOff>52344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145071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101457</xdr:rowOff>
    </xdr:from>
    <xdr:to>
      <xdr:col>81</xdr:col>
      <xdr:colOff>101600</xdr:colOff>
      <xdr:row>77</xdr:row>
      <xdr:rowOff>31607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22734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161203</xdr:rowOff>
    </xdr:from>
    <xdr:to>
      <xdr:col>76</xdr:col>
      <xdr:colOff>165100</xdr:colOff>
      <xdr:row>77</xdr:row>
      <xdr:rowOff>91353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22312</xdr:rowOff>
    </xdr:from>
    <xdr:to>
      <xdr:col>72</xdr:col>
      <xdr:colOff>38100</xdr:colOff>
      <xdr:row>77</xdr:row>
      <xdr:rowOff>123912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115039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29578</xdr:rowOff>
    </xdr:from>
    <xdr:to>
      <xdr:col>67</xdr:col>
      <xdr:colOff>101600</xdr:colOff>
      <xdr:row>77</xdr:row>
      <xdr:rowOff>131178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122305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74183</xdr:rowOff>
    </xdr:from>
    <xdr:to>
      <xdr:col>85</xdr:col>
      <xdr:colOff>127000</xdr:colOff>
      <xdr:row>98</xdr:row>
      <xdr:rowOff>94621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76283"/>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74183</xdr:rowOff>
    </xdr:from>
    <xdr:to>
      <xdr:col>81</xdr:col>
      <xdr:colOff>50800</xdr:colOff>
      <xdr:row>98</xdr:row>
      <xdr:rowOff>81073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762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81073</xdr:rowOff>
    </xdr:from>
    <xdr:to>
      <xdr:col>76</xdr:col>
      <xdr:colOff>114300</xdr:colOff>
      <xdr:row>98</xdr:row>
      <xdr:rowOff>103375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3173"/>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103375</xdr:rowOff>
    </xdr:from>
    <xdr:to>
      <xdr:col>71</xdr:col>
      <xdr:colOff>177800</xdr:colOff>
      <xdr:row>98</xdr:row>
      <xdr:rowOff>128201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5475"/>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43821</xdr:rowOff>
    </xdr:from>
    <xdr:to>
      <xdr:col>85</xdr:col>
      <xdr:colOff>177800</xdr:colOff>
      <xdr:row>98</xdr:row>
      <xdr:rowOff>145421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137920</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23383</xdr:rowOff>
    </xdr:from>
    <xdr:to>
      <xdr:col>81</xdr:col>
      <xdr:colOff>101600</xdr:colOff>
      <xdr:row>98</xdr:row>
      <xdr:rowOff>124983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116110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30273</xdr:rowOff>
    </xdr:from>
    <xdr:to>
      <xdr:col>76</xdr:col>
      <xdr:colOff>165100</xdr:colOff>
      <xdr:row>98</xdr:row>
      <xdr:rowOff>131873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123000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52575</xdr:rowOff>
    </xdr:from>
    <xdr:to>
      <xdr:col>72</xdr:col>
      <xdr:colOff>38100</xdr:colOff>
      <xdr:row>98</xdr:row>
      <xdr:rowOff>154175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145302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77401</xdr:rowOff>
    </xdr:from>
    <xdr:to>
      <xdr:col>67</xdr:col>
      <xdr:colOff>101600</xdr:colOff>
      <xdr:row>99</xdr:row>
      <xdr:rowOff>7551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170128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2632</xdr:rowOff>
    </xdr:from>
    <xdr:to>
      <xdr:col>116</xdr:col>
      <xdr:colOff>63500</xdr:colOff>
      <xdr:row>55</xdr:row>
      <xdr:rowOff>153416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432382"/>
          <a:ext cx="838200" cy="15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126075</xdr:rowOff>
    </xdr:from>
    <xdr:to>
      <xdr:col>111</xdr:col>
      <xdr:colOff>177800</xdr:colOff>
      <xdr:row>55</xdr:row>
      <xdr:rowOff>2632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38437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37287</xdr:rowOff>
    </xdr:from>
    <xdr:to>
      <xdr:col>107</xdr:col>
      <xdr:colOff>50800</xdr:colOff>
      <xdr:row>54</xdr:row>
      <xdr:rowOff>126075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295587"/>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37287</xdr:rowOff>
    </xdr:from>
    <xdr:to>
      <xdr:col>102</xdr:col>
      <xdr:colOff>114300</xdr:colOff>
      <xdr:row>57</xdr:row>
      <xdr:rowOff>152959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295587"/>
          <a:ext cx="889000" cy="6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102616</xdr:rowOff>
    </xdr:from>
    <xdr:to>
      <xdr:col>116</xdr:col>
      <xdr:colOff>114300</xdr:colOff>
      <xdr:row>56</xdr:row>
      <xdr:rowOff>32766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125493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8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123282</xdr:rowOff>
    </xdr:from>
    <xdr:to>
      <xdr:col>112</xdr:col>
      <xdr:colOff>38100</xdr:colOff>
      <xdr:row>55</xdr:row>
      <xdr:rowOff>53432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3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69959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1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75275</xdr:rowOff>
    </xdr:from>
    <xdr:to>
      <xdr:col>107</xdr:col>
      <xdr:colOff>101600</xdr:colOff>
      <xdr:row>55</xdr:row>
      <xdr:rowOff>5425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3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21952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10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157937</xdr:rowOff>
    </xdr:from>
    <xdr:to>
      <xdr:col>102</xdr:col>
      <xdr:colOff>165100</xdr:colOff>
      <xdr:row>54</xdr:row>
      <xdr:rowOff>88087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2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104614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02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102159</xdr:rowOff>
    </xdr:from>
    <xdr:to>
      <xdr:col>98</xdr:col>
      <xdr:colOff>38100</xdr:colOff>
      <xdr:row>58</xdr:row>
      <xdr:rowOff>32309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48836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73386</xdr:rowOff>
    </xdr:from>
    <xdr:to>
      <xdr:col>116</xdr:col>
      <xdr:colOff>63500</xdr:colOff>
      <xdr:row>77</xdr:row>
      <xdr:rowOff>113830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75036"/>
          <a:ext cx="8382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113830</xdr:rowOff>
    </xdr:from>
    <xdr:to>
      <xdr:col>111</xdr:col>
      <xdr:colOff>177800</xdr:colOff>
      <xdr:row>77</xdr:row>
      <xdr:rowOff>124022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15480"/>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114212</xdr:rowOff>
    </xdr:from>
    <xdr:to>
      <xdr:col>107</xdr:col>
      <xdr:colOff>50800</xdr:colOff>
      <xdr:row>77</xdr:row>
      <xdr:rowOff>124022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15862"/>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91466</xdr:rowOff>
    </xdr:from>
    <xdr:to>
      <xdr:col>102</xdr:col>
      <xdr:colOff>114300</xdr:colOff>
      <xdr:row>77</xdr:row>
      <xdr:rowOff>114212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50216"/>
          <a:ext cx="889000" cy="3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22586</xdr:rowOff>
    </xdr:from>
    <xdr:to>
      <xdr:col>116</xdr:col>
      <xdr:colOff>114300</xdr:colOff>
      <xdr:row>77</xdr:row>
      <xdr:rowOff>124186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63030</xdr:rowOff>
    </xdr:from>
    <xdr:to>
      <xdr:col>112</xdr:col>
      <xdr:colOff>38100</xdr:colOff>
      <xdr:row>77</xdr:row>
      <xdr:rowOff>164630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73222</xdr:rowOff>
    </xdr:from>
    <xdr:to>
      <xdr:col>107</xdr:col>
      <xdr:colOff>101600</xdr:colOff>
      <xdr:row>78</xdr:row>
      <xdr:rowOff>3372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165949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63412</xdr:rowOff>
    </xdr:from>
    <xdr:to>
      <xdr:col>102</xdr:col>
      <xdr:colOff>165100</xdr:colOff>
      <xdr:row>77</xdr:row>
      <xdr:rowOff>165012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156139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40666</xdr:rowOff>
    </xdr:from>
    <xdr:to>
      <xdr:col>98</xdr:col>
      <xdr:colOff>38100</xdr:colOff>
      <xdr:row>75</xdr:row>
      <xdr:rowOff>142266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住民一人当たりコストは、公債費や普通建設事業費（うち更新整備）及び貸付金を除いて、概ね類似団体平均値以下の水準で推移している。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公債費については、新庁舎建設事業の償還開始による増が要因である。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清掃センター基幹的設備改良事業や庁舎移転関係事業は完了したものの、小学校施設改修等工事やおもちゃ博物館改修等工事の増により、引き続き類似団体内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5,475</a:t>
          </a:r>
          <a:r>
            <a:rPr kumimoji="1" lang="ja-JP" altLang="en-US" sz="1300">
              <a:latin typeface="ＭＳ Ｐゴシック" panose="020B0600070205080204" pitchFamily="50" charset="-128"/>
              <a:ea typeface="ＭＳ Ｐゴシック" panose="020B0600070205080204" pitchFamily="50" charset="-128"/>
            </a:rPr>
            <a:t>円となっており、令和２年度から引き続き新型コロナウイルス感染症の影響による中小企業への融資制度事業費が大きいことが要因である。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類似団体平均値を上回る費目のみならず、より一層事業の見直しを図り、普通会計の負担額を減らしていくよう努める。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60071</xdr:rowOff>
    </xdr:from>
    <xdr:to>
      <xdr:col>24</xdr:col>
      <xdr:colOff>63500</xdr:colOff>
      <xdr:row>36</xdr:row>
      <xdr:rowOff>76073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227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76073</xdr:rowOff>
    </xdr:from>
    <xdr:to>
      <xdr:col>19</xdr:col>
      <xdr:colOff>177800</xdr:colOff>
      <xdr:row>36</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827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86741</xdr:rowOff>
    </xdr:from>
    <xdr:to>
      <xdr:col>15</xdr:col>
      <xdr:colOff>50800</xdr:colOff>
      <xdr:row>36</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894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28829</xdr:rowOff>
    </xdr:from>
    <xdr:to>
      <xdr:col>10</xdr:col>
      <xdr:colOff>114300</xdr:colOff>
      <xdr:row>36</xdr:row>
      <xdr:rowOff>86741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10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9271</xdr:rowOff>
    </xdr:from>
    <xdr:to>
      <xdr:col>24</xdr:col>
      <xdr:colOff>114300</xdr:colOff>
      <xdr:row>36</xdr:row>
      <xdr:rowOff>110871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159148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25273</xdr:rowOff>
    </xdr:from>
    <xdr:to>
      <xdr:col>20</xdr:col>
      <xdr:colOff>38100</xdr:colOff>
      <xdr:row>36</xdr:row>
      <xdr:rowOff>126873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118000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35941</xdr:rowOff>
    </xdr:from>
    <xdr:to>
      <xdr:col>10</xdr:col>
      <xdr:colOff>165100</xdr:colOff>
      <xdr:row>36</xdr:row>
      <xdr:rowOff>137541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128668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149479</xdr:rowOff>
    </xdr:from>
    <xdr:to>
      <xdr:col>6</xdr:col>
      <xdr:colOff>38100</xdr:colOff>
      <xdr:row>36</xdr:row>
      <xdr:rowOff>79629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70756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105759</xdr:rowOff>
    </xdr:from>
    <xdr:to>
      <xdr:col>24</xdr:col>
      <xdr:colOff>63500</xdr:colOff>
      <xdr:row>58</xdr:row>
      <xdr:rowOff>106289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9859"/>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28522</xdr:rowOff>
    </xdr:from>
    <xdr:to>
      <xdr:col>19</xdr:col>
      <xdr:colOff>177800</xdr:colOff>
      <xdr:row>58</xdr:row>
      <xdr:rowOff>106289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01172"/>
          <a:ext cx="889000" cy="2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93049</xdr:rowOff>
    </xdr:from>
    <xdr:to>
      <xdr:col>15</xdr:col>
      <xdr:colOff>50800</xdr:colOff>
      <xdr:row>57</xdr:row>
      <xdr:rowOff>28522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4249"/>
          <a:ext cx="889000" cy="10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93049</xdr:rowOff>
    </xdr:from>
    <xdr:to>
      <xdr:col>10</xdr:col>
      <xdr:colOff>114300</xdr:colOff>
      <xdr:row>58</xdr:row>
      <xdr:rowOff>162223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4249"/>
          <a:ext cx="889000" cy="4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54959</xdr:rowOff>
    </xdr:from>
    <xdr:to>
      <xdr:col>24</xdr:col>
      <xdr:colOff>114300</xdr:colOff>
      <xdr:row>58</xdr:row>
      <xdr:rowOff>156559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55489</xdr:rowOff>
    </xdr:from>
    <xdr:to>
      <xdr:col>20</xdr:col>
      <xdr:colOff>38100</xdr:colOff>
      <xdr:row>58</xdr:row>
      <xdr:rowOff>157089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148216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149172</xdr:rowOff>
    </xdr:from>
    <xdr:to>
      <xdr:col>15</xdr:col>
      <xdr:colOff>101600</xdr:colOff>
      <xdr:row>57</xdr:row>
      <xdr:rowOff>79322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95849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42249</xdr:rowOff>
    </xdr:from>
    <xdr:to>
      <xdr:col>10</xdr:col>
      <xdr:colOff>165100</xdr:colOff>
      <xdr:row>56</xdr:row>
      <xdr:rowOff>143849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134976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111423</xdr:rowOff>
    </xdr:from>
    <xdr:to>
      <xdr:col>6</xdr:col>
      <xdr:colOff>38100</xdr:colOff>
      <xdr:row>59</xdr:row>
      <xdr:rowOff>41573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32700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15380</xdr:rowOff>
    </xdr:from>
    <xdr:to>
      <xdr:col>24</xdr:col>
      <xdr:colOff>63500</xdr:colOff>
      <xdr:row>77</xdr:row>
      <xdr:rowOff>87548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7030"/>
          <a:ext cx="838200" cy="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10671</xdr:rowOff>
    </xdr:from>
    <xdr:to>
      <xdr:col>19</xdr:col>
      <xdr:colOff>177800</xdr:colOff>
      <xdr:row>77</xdr:row>
      <xdr:rowOff>87548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2321"/>
          <a:ext cx="889000" cy="7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10671</xdr:rowOff>
    </xdr:from>
    <xdr:to>
      <xdr:col>15</xdr:col>
      <xdr:colOff>50800</xdr:colOff>
      <xdr:row>78</xdr:row>
      <xdr:rowOff>10922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2321"/>
          <a:ext cx="889000" cy="1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169388</xdr:rowOff>
    </xdr:from>
    <xdr:to>
      <xdr:col>10</xdr:col>
      <xdr:colOff>114300</xdr:colOff>
      <xdr:row>78</xdr:row>
      <xdr:rowOff>10922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7103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136030</xdr:rowOff>
    </xdr:from>
    <xdr:to>
      <xdr:col>24</xdr:col>
      <xdr:colOff>114300</xdr:colOff>
      <xdr:row>77</xdr:row>
      <xdr:rowOff>66180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114457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36748</xdr:rowOff>
    </xdr:from>
    <xdr:to>
      <xdr:col>20</xdr:col>
      <xdr:colOff>38100</xdr:colOff>
      <xdr:row>77</xdr:row>
      <xdr:rowOff>138348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131321</xdr:rowOff>
    </xdr:from>
    <xdr:to>
      <xdr:col>15</xdr:col>
      <xdr:colOff>101600</xdr:colOff>
      <xdr:row>77</xdr:row>
      <xdr:rowOff>61471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131572</xdr:rowOff>
    </xdr:from>
    <xdr:to>
      <xdr:col>10</xdr:col>
      <xdr:colOff>165100</xdr:colOff>
      <xdr:row>78</xdr:row>
      <xdr:rowOff>61722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118588</xdr:rowOff>
    </xdr:from>
    <xdr:to>
      <xdr:col>6</xdr:col>
      <xdr:colOff>38100</xdr:colOff>
      <xdr:row>78</xdr:row>
      <xdr:rowOff>48738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39865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67675</xdr:rowOff>
    </xdr:from>
    <xdr:to>
      <xdr:col>24</xdr:col>
      <xdr:colOff>63500</xdr:colOff>
      <xdr:row>98</xdr:row>
      <xdr:rowOff>139243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55425"/>
          <a:ext cx="838200" cy="58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52555</xdr:rowOff>
    </xdr:from>
    <xdr:to>
      <xdr:col>19</xdr:col>
      <xdr:colOff>177800</xdr:colOff>
      <xdr:row>95</xdr:row>
      <xdr:rowOff>67675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40305"/>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52555</xdr:rowOff>
    </xdr:from>
    <xdr:to>
      <xdr:col>15</xdr:col>
      <xdr:colOff>50800</xdr:colOff>
      <xdr:row>98</xdr:row>
      <xdr:rowOff>164063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40305"/>
          <a:ext cx="889000" cy="6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164063</xdr:rowOff>
    </xdr:from>
    <xdr:to>
      <xdr:col>10</xdr:col>
      <xdr:colOff>114300</xdr:colOff>
      <xdr:row>99</xdr:row>
      <xdr:rowOff>49126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163"/>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88443</xdr:rowOff>
    </xdr:from>
    <xdr:to>
      <xdr:col>24</xdr:col>
      <xdr:colOff>114300</xdr:colOff>
      <xdr:row>99</xdr:row>
      <xdr:rowOff>18593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3370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16875</xdr:rowOff>
    </xdr:from>
    <xdr:to>
      <xdr:col>20</xdr:col>
      <xdr:colOff>38100</xdr:colOff>
      <xdr:row>95</xdr:row>
      <xdr:rowOff>118475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1755</xdr:rowOff>
    </xdr:from>
    <xdr:to>
      <xdr:col>15</xdr:col>
      <xdr:colOff>101600</xdr:colOff>
      <xdr:row>95</xdr:row>
      <xdr:rowOff>103355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113263</xdr:rowOff>
    </xdr:from>
    <xdr:to>
      <xdr:col>10</xdr:col>
      <xdr:colOff>165100</xdr:colOff>
      <xdr:row>99</xdr:row>
      <xdr:rowOff>43413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34540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169776</xdr:rowOff>
    </xdr:from>
    <xdr:to>
      <xdr:col>6</xdr:col>
      <xdr:colOff>38100</xdr:colOff>
      <xdr:row>99</xdr:row>
      <xdr:rowOff>99926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91053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18644</xdr:rowOff>
    </xdr:from>
    <xdr:to>
      <xdr:col>55</xdr:col>
      <xdr:colOff>0</xdr:colOff>
      <xdr:row>58</xdr:row>
      <xdr:rowOff>21781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2744"/>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21781</xdr:rowOff>
    </xdr:from>
    <xdr:to>
      <xdr:col>50</xdr:col>
      <xdr:colOff>114300</xdr:colOff>
      <xdr:row>58</xdr:row>
      <xdr:rowOff>27140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65881"/>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27140</xdr:rowOff>
    </xdr:from>
    <xdr:to>
      <xdr:col>45</xdr:col>
      <xdr:colOff>177800</xdr:colOff>
      <xdr:row>58</xdr:row>
      <xdr:rowOff>43015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7124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29959</xdr:rowOff>
    </xdr:from>
    <xdr:to>
      <xdr:col>41</xdr:col>
      <xdr:colOff>50800</xdr:colOff>
      <xdr:row>58</xdr:row>
      <xdr:rowOff>43015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74059"/>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139294</xdr:rowOff>
    </xdr:from>
    <xdr:to>
      <xdr:col>55</xdr:col>
      <xdr:colOff>50800</xdr:colOff>
      <xdr:row>58</xdr:row>
      <xdr:rowOff>69444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162171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142431</xdr:rowOff>
    </xdr:from>
    <xdr:to>
      <xdr:col>50</xdr:col>
      <xdr:colOff>165100</xdr:colOff>
      <xdr:row>58</xdr:row>
      <xdr:rowOff>72581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89108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147790</xdr:rowOff>
    </xdr:from>
    <xdr:to>
      <xdr:col>46</xdr:col>
      <xdr:colOff>38100</xdr:colOff>
      <xdr:row>58</xdr:row>
      <xdr:rowOff>77940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94467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163665</xdr:rowOff>
    </xdr:from>
    <xdr:to>
      <xdr:col>41</xdr:col>
      <xdr:colOff>101600</xdr:colOff>
      <xdr:row>58</xdr:row>
      <xdr:rowOff>93815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110342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150609</xdr:rowOff>
    </xdr:from>
    <xdr:to>
      <xdr:col>36</xdr:col>
      <xdr:colOff>165100</xdr:colOff>
      <xdr:row>58</xdr:row>
      <xdr:rowOff>80759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97286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150292</xdr:rowOff>
    </xdr:from>
    <xdr:to>
      <xdr:col>55</xdr:col>
      <xdr:colOff>0</xdr:colOff>
      <xdr:row>75</xdr:row>
      <xdr:rowOff>169799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09042"/>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53175</xdr:rowOff>
    </xdr:from>
    <xdr:to>
      <xdr:col>50</xdr:col>
      <xdr:colOff>114300</xdr:colOff>
      <xdr:row>75</xdr:row>
      <xdr:rowOff>150292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11925"/>
          <a:ext cx="8890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137757</xdr:rowOff>
    </xdr:from>
    <xdr:to>
      <xdr:col>45</xdr:col>
      <xdr:colOff>177800</xdr:colOff>
      <xdr:row>75</xdr:row>
      <xdr:rowOff>53175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2505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137757</xdr:rowOff>
    </xdr:from>
    <xdr:to>
      <xdr:col>41</xdr:col>
      <xdr:colOff>50800</xdr:colOff>
      <xdr:row>76</xdr:row>
      <xdr:rowOff>113412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25057"/>
          <a:ext cx="889000" cy="3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118999</xdr:rowOff>
    </xdr:from>
    <xdr:to>
      <xdr:col>55</xdr:col>
      <xdr:colOff>50800</xdr:colOff>
      <xdr:row>76</xdr:row>
      <xdr:rowOff>49149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141876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99492</xdr:rowOff>
    </xdr:from>
    <xdr:to>
      <xdr:col>50</xdr:col>
      <xdr:colOff>165100</xdr:colOff>
      <xdr:row>76</xdr:row>
      <xdr:rowOff>29642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46169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2375</xdr:rowOff>
    </xdr:from>
    <xdr:to>
      <xdr:col>46</xdr:col>
      <xdr:colOff>38100</xdr:colOff>
      <xdr:row>75</xdr:row>
      <xdr:rowOff>103975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120502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86957</xdr:rowOff>
    </xdr:from>
    <xdr:to>
      <xdr:col>41</xdr:col>
      <xdr:colOff>101600</xdr:colOff>
      <xdr:row>75</xdr:row>
      <xdr:rowOff>17107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33634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62612</xdr:rowOff>
    </xdr:from>
    <xdr:to>
      <xdr:col>36</xdr:col>
      <xdr:colOff>165100</xdr:colOff>
      <xdr:row>76</xdr:row>
      <xdr:rowOff>164212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9288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145414</xdr:rowOff>
    </xdr:from>
    <xdr:to>
      <xdr:col>55</xdr:col>
      <xdr:colOff>0</xdr:colOff>
      <xdr:row>95</xdr:row>
      <xdr:rowOff>51981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61714"/>
          <a:ext cx="8382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51981</xdr:rowOff>
    </xdr:from>
    <xdr:to>
      <xdr:col>50</xdr:col>
      <xdr:colOff>114300</xdr:colOff>
      <xdr:row>95</xdr:row>
      <xdr:rowOff>148374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39731"/>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148374</xdr:rowOff>
    </xdr:from>
    <xdr:to>
      <xdr:col>45</xdr:col>
      <xdr:colOff>177800</xdr:colOff>
      <xdr:row>96</xdr:row>
      <xdr:rowOff>75234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36124"/>
          <a:ext cx="889000" cy="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71425</xdr:rowOff>
    </xdr:from>
    <xdr:to>
      <xdr:col>41</xdr:col>
      <xdr:colOff>50800</xdr:colOff>
      <xdr:row>96</xdr:row>
      <xdr:rowOff>75234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30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94614</xdr:rowOff>
    </xdr:from>
    <xdr:to>
      <xdr:col>55</xdr:col>
      <xdr:colOff>50800</xdr:colOff>
      <xdr:row>95</xdr:row>
      <xdr:rowOff>24764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117491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1181</xdr:rowOff>
    </xdr:from>
    <xdr:to>
      <xdr:col>50</xdr:col>
      <xdr:colOff>165100</xdr:colOff>
      <xdr:row>95</xdr:row>
      <xdr:rowOff>102781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119308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97574</xdr:rowOff>
    </xdr:from>
    <xdr:to>
      <xdr:col>46</xdr:col>
      <xdr:colOff>38100</xdr:colOff>
      <xdr:row>96</xdr:row>
      <xdr:rowOff>27724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44251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24434</xdr:rowOff>
    </xdr:from>
    <xdr:to>
      <xdr:col>41</xdr:col>
      <xdr:colOff>101600</xdr:colOff>
      <xdr:row>96</xdr:row>
      <xdr:rowOff>126034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117161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20625</xdr:rowOff>
    </xdr:from>
    <xdr:to>
      <xdr:col>36</xdr:col>
      <xdr:colOff>165100</xdr:colOff>
      <xdr:row>96</xdr:row>
      <xdr:rowOff>122225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113352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39040</xdr:rowOff>
    </xdr:from>
    <xdr:to>
      <xdr:col>85</xdr:col>
      <xdr:colOff>127000</xdr:colOff>
      <xdr:row>37</xdr:row>
      <xdr:rowOff>97828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82690"/>
          <a:ext cx="8382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39040</xdr:rowOff>
    </xdr:from>
    <xdr:to>
      <xdr:col>81</xdr:col>
      <xdr:colOff>50800</xdr:colOff>
      <xdr:row>37</xdr:row>
      <xdr:rowOff>84112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82690"/>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84112</xdr:rowOff>
    </xdr:from>
    <xdr:to>
      <xdr:col>76</xdr:col>
      <xdr:colOff>114300</xdr:colOff>
      <xdr:row>37</xdr:row>
      <xdr:rowOff>117907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27762"/>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117907</xdr:rowOff>
    </xdr:from>
    <xdr:to>
      <xdr:col>71</xdr:col>
      <xdr:colOff>177800</xdr:colOff>
      <xdr:row>37</xdr:row>
      <xdr:rowOff>143472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61557"/>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47028</xdr:rowOff>
    </xdr:from>
    <xdr:to>
      <xdr:col>85</xdr:col>
      <xdr:colOff>177800</xdr:colOff>
      <xdr:row>37</xdr:row>
      <xdr:rowOff>148628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69905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159690</xdr:rowOff>
    </xdr:from>
    <xdr:to>
      <xdr:col>81</xdr:col>
      <xdr:colOff>101600</xdr:colOff>
      <xdr:row>37</xdr:row>
      <xdr:rowOff>89840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33312</xdr:rowOff>
    </xdr:from>
    <xdr:to>
      <xdr:col>76</xdr:col>
      <xdr:colOff>165100</xdr:colOff>
      <xdr:row>37</xdr:row>
      <xdr:rowOff>134912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151439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67107</xdr:rowOff>
    </xdr:from>
    <xdr:to>
      <xdr:col>72</xdr:col>
      <xdr:colOff>38100</xdr:colOff>
      <xdr:row>37</xdr:row>
      <xdr:rowOff>168707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159834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92672</xdr:rowOff>
    </xdr:from>
    <xdr:to>
      <xdr:col>67</xdr:col>
      <xdr:colOff>101600</xdr:colOff>
      <xdr:row>38</xdr:row>
      <xdr:rowOff>22822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168511</xdr:rowOff>
    </xdr:from>
    <xdr:to>
      <xdr:col>85</xdr:col>
      <xdr:colOff>127000</xdr:colOff>
      <xdr:row>57</xdr:row>
      <xdr:rowOff>50805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69711"/>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168511</xdr:rowOff>
    </xdr:from>
    <xdr:to>
      <xdr:col>81</xdr:col>
      <xdr:colOff>50800</xdr:colOff>
      <xdr:row>57</xdr:row>
      <xdr:rowOff>65702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69711"/>
          <a:ext cx="889000" cy="6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17970</xdr:rowOff>
    </xdr:from>
    <xdr:to>
      <xdr:col>76</xdr:col>
      <xdr:colOff>114300</xdr:colOff>
      <xdr:row>57</xdr:row>
      <xdr:rowOff>65702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0620"/>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17970</xdr:rowOff>
    </xdr:from>
    <xdr:to>
      <xdr:col>71</xdr:col>
      <xdr:colOff>177800</xdr:colOff>
      <xdr:row>57</xdr:row>
      <xdr:rowOff>70670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0620"/>
          <a:ext cx="889000" cy="5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xdr:rowOff>
    </xdr:from>
    <xdr:to>
      <xdr:col>85</xdr:col>
      <xdr:colOff>177800</xdr:colOff>
      <xdr:row>57</xdr:row>
      <xdr:rowOff>101605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117711</xdr:rowOff>
    </xdr:from>
    <xdr:to>
      <xdr:col>81</xdr:col>
      <xdr:colOff>101600</xdr:colOff>
      <xdr:row>57</xdr:row>
      <xdr:rowOff>47861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64388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14902</xdr:rowOff>
    </xdr:from>
    <xdr:to>
      <xdr:col>76</xdr:col>
      <xdr:colOff>165100</xdr:colOff>
      <xdr:row>57</xdr:row>
      <xdr:rowOff>116502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107629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138620</xdr:rowOff>
    </xdr:from>
    <xdr:to>
      <xdr:col>72</xdr:col>
      <xdr:colOff>38100</xdr:colOff>
      <xdr:row>57</xdr:row>
      <xdr:rowOff>68770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59897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19870</xdr:rowOff>
    </xdr:from>
    <xdr:to>
      <xdr:col>67</xdr:col>
      <xdr:colOff>101600</xdr:colOff>
      <xdr:row>57</xdr:row>
      <xdr:rowOff>121470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112597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98813</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110407</xdr:rowOff>
    </xdr:from>
    <xdr:to>
      <xdr:col>76</xdr:col>
      <xdr:colOff>114300</xdr:colOff>
      <xdr:row>79</xdr:row>
      <xdr:rowOff>98813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83507"/>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78729</xdr:rowOff>
    </xdr:from>
    <xdr:to>
      <xdr:col>71</xdr:col>
      <xdr:colOff>177800</xdr:colOff>
      <xdr:row>78</xdr:row>
      <xdr:rowOff>110407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51829"/>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59607</xdr:rowOff>
    </xdr:from>
    <xdr:to>
      <xdr:col>72</xdr:col>
      <xdr:colOff>38100</xdr:colOff>
      <xdr:row>78</xdr:row>
      <xdr:rowOff>161207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27929</xdr:rowOff>
    </xdr:from>
    <xdr:to>
      <xdr:col>67</xdr:col>
      <xdr:colOff>101600</xdr:colOff>
      <xdr:row>78</xdr:row>
      <xdr:rowOff>129529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146056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xdr:rowOff>
    </xdr:from>
    <xdr:to>
      <xdr:col>85</xdr:col>
      <xdr:colOff>127000</xdr:colOff>
      <xdr:row>96</xdr:row>
      <xdr:rowOff>152257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60744"/>
          <a:ext cx="8382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152257</xdr:rowOff>
    </xdr:from>
    <xdr:to>
      <xdr:col>81</xdr:col>
      <xdr:colOff>50800</xdr:colOff>
      <xdr:row>97</xdr:row>
      <xdr:rowOff>40553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1457"/>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40553</xdr:rowOff>
    </xdr:from>
    <xdr:to>
      <xdr:col>76</xdr:col>
      <xdr:colOff>114300</xdr:colOff>
      <xdr:row>97</xdr:row>
      <xdr:rowOff>73112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71203"/>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73112</xdr:rowOff>
    </xdr:from>
    <xdr:to>
      <xdr:col>71</xdr:col>
      <xdr:colOff>177800</xdr:colOff>
      <xdr:row>97</xdr:row>
      <xdr:rowOff>80378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03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122194</xdr:rowOff>
    </xdr:from>
    <xdr:to>
      <xdr:col>85</xdr:col>
      <xdr:colOff>177800</xdr:colOff>
      <xdr:row>96</xdr:row>
      <xdr:rowOff>52344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145071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101457</xdr:rowOff>
    </xdr:from>
    <xdr:to>
      <xdr:col>81</xdr:col>
      <xdr:colOff>101600</xdr:colOff>
      <xdr:row>97</xdr:row>
      <xdr:rowOff>31607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22734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161203</xdr:rowOff>
    </xdr:from>
    <xdr:to>
      <xdr:col>76</xdr:col>
      <xdr:colOff>165100</xdr:colOff>
      <xdr:row>97</xdr:row>
      <xdr:rowOff>91353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82480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22312</xdr:rowOff>
    </xdr:from>
    <xdr:to>
      <xdr:col>72</xdr:col>
      <xdr:colOff>38100</xdr:colOff>
      <xdr:row>97</xdr:row>
      <xdr:rowOff>123912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29578</xdr:rowOff>
    </xdr:from>
    <xdr:to>
      <xdr:col>67</xdr:col>
      <xdr:colOff>101600</xdr:colOff>
      <xdr:row>97</xdr:row>
      <xdr:rowOff>131178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住民一人当たりコストは全体的に類似団体平均値以下の水準で推移している。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　衛生費は清掃センター基幹的設備改良事業完了により類似団体平均値以下の水準となった一方で、引き続き土木費は町道修繕事業の事業費増により類似団体平均値を大きく上回ることとなった。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農林水産業費が類似団体平均値を上回っているのは圃場整備事業の実施が主な要因であり、令和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年度から恵川浚渫事業を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か年にかけて実施することから今後もこの状況が続くと予想される。</a:t>
          </a:r>
        </a:p>
        <a:p>
          <a:r>
            <a:rPr kumimoji="1" lang="ja-JP" altLang="en-US" sz="1300">
              <a:latin typeface="ＭＳ Ｐゴシック" panose="020B0600070205080204" pitchFamily="50" charset="-128"/>
              <a:ea typeface="ＭＳ Ｐゴシック" panose="020B0600070205080204" pitchFamily="50" charset="-128"/>
            </a:rPr>
            <a:t>　商工費は、中小企業融資制度事業は減少したものの、おもちゃ博物館改修等工事の事業費が前年度よりも増加したため、依然高い水準となっている。</a:t>
          </a:r>
        </a:p>
        <a:p>
          <a:r>
            <a:rPr kumimoji="1" lang="ja-JP" altLang="en-US" sz="1300">
              <a:latin typeface="ＭＳ Ｐゴシック" panose="020B0600070205080204" pitchFamily="50" charset="-128"/>
              <a:ea typeface="ＭＳ Ｐゴシック" panose="020B0600070205080204" pitchFamily="50" charset="-128"/>
            </a:rPr>
            <a:t>　消防費は、防災行政無線等移設事業費の皆減により、昨年度と比較して減となったものも依然として類似団体平均値を上回ることとなっている。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教育費は、栃木国体開催事業の皆減により、類似団体平均値より低い数値となっている。しかしながら、老朽化に伴う小学校施設改修等工事の増が年々続くと予想される。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財政調整基金については、標準財政規模費比</a:t>
          </a:r>
          <a:r>
            <a:rPr kumimoji="1" lang="en-US" altLang="ja-JP" sz="1400">
              <a:latin typeface="ＭＳ ゴシック" pitchFamily="49" charset="-128"/>
              <a:ea typeface="ＭＳ ゴシック" pitchFamily="49" charset="-128"/>
            </a:rPr>
            <a:t>18.13</a:t>
          </a:r>
          <a:r>
            <a:rPr kumimoji="1" lang="ja-JP" altLang="en-US" sz="1400">
              <a:latin typeface="ＭＳ ゴシック" pitchFamily="49" charset="-128"/>
              <a:ea typeface="ＭＳ ゴシック" pitchFamily="49" charset="-128"/>
            </a:rPr>
            <a:t>％の残高となり、前年度より</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標準財政規模の増加の一方、財政調整基金への積立て額は減したことにより標準財政規模比は減となっている。大型事業が今後続くことから、より一層の経費削減および基金の運用が必要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水道事業会計については、流動負債の減により</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ポイント上昇した。これはその他の流動負債の入金時期により減したものである。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年度から法適用の公営企業となった下水道事業会計については今後も適正な事業展開を図り、安定した黒字額が維持できるように努めていく。</a:t>
          </a:r>
        </a:p>
        <a:p>
          <a:r>
            <a:rPr kumimoji="1" lang="ja-JP" altLang="en-US" sz="1400">
              <a:latin typeface="ＭＳ ゴシック" pitchFamily="49" charset="-128"/>
              <a:ea typeface="ＭＳ ゴシック" pitchFamily="49" charset="-128"/>
            </a:rPr>
            <a:t>　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元利償還金については、前年度に借り入れた新庁舎建設事業の元金償還の開始などにより</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百万円の増額となった。</a:t>
          </a:r>
        </a:p>
        <a:p>
          <a:r>
            <a:rPr kumimoji="1" lang="ja-JP" altLang="en-US" sz="1200">
              <a:latin typeface="ＭＳ ゴシック" pitchFamily="49" charset="-128"/>
              <a:ea typeface="ＭＳ ゴシック" pitchFamily="49" charset="-128"/>
            </a:rPr>
            <a:t>　公営企業債の元利償還金に対する繰入金等については、下水道事業の増により増額となった。</a:t>
          </a:r>
        </a:p>
        <a:p>
          <a:r>
            <a:rPr kumimoji="1" lang="ja-JP" altLang="en-US" sz="1200">
              <a:latin typeface="ＭＳ ゴシック" pitchFamily="49" charset="-128"/>
              <a:ea typeface="ＭＳ ゴシック" pitchFamily="49" charset="-128"/>
            </a:rPr>
            <a:t>　また石橋地区消防組合の元利償還金が令和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年度から引き続き減となったことから、元利償還金に対する負担金等については減となった。</a:t>
          </a:r>
        </a:p>
        <a:p>
          <a:r>
            <a:rPr kumimoji="1" lang="ja-JP" altLang="en-US" sz="12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満期一括償還地方債の償還なしのため該当しない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将来負担額の各項目については、一般会計等に係る地方債の現在高は減少している。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一般会計等に係る地方債の現在高については借り入れが大きな要因となり増となっている。</a:t>
          </a:r>
        </a:p>
        <a:p>
          <a:r>
            <a:rPr kumimoji="1" lang="ja-JP" altLang="en-US" sz="1400">
              <a:latin typeface="ＭＳ ゴシック" pitchFamily="49" charset="-128"/>
              <a:ea typeface="ＭＳ ゴシック" pitchFamily="49" charset="-128"/>
            </a:rPr>
            <a:t>　充当可能基金は前年度より</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これは税収の増加や普通交付税の追加交付があったことにより、大きく積み立てを行ったことが大きな要因となっている。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財政調整基金については、年度末に普通交付税の追加交付があったことにより、積み立てる結果となった。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その他特定目的基金については、庁舎建設基金やまちづくり推進基金等の計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基金で取り崩しを行った。庁舎建設基金では償還金に充当するために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千円を取崩しまちづくり推進基金では前年度に積み立てたふるさと応援寄付金を含めた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千円取崩し、寄付者の希望する事業や旧庁舎解体事業等の各種事業に充当した。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積立てについては新たな産業団地の整備に向け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千円産業振興基金へ、ふるさと応援寄付金を含めた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千円をまちづくり推進基金へ積立てるなど、計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基金へ積立てを行った。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社会情勢・財政状況を考慮しながら、必要に応じて基金を取り崩し、運用していく。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・庁舎建設基金：庁舎の建設の元利償還金に充てる。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・地域福祉基金：社会福祉や保健、子ども及び青少年の育成等、地域福祉の向上に資する事業の推進に充てる。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その他特定目的基金残高は、前年若干増したが、今回</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百万円の減となった。これは、庁舎建設基金において取り崩しを行い、新庁舎建設事業の起債元利償還金に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百万円充当したこと、前年度に積み立てたふるさと応援寄付金を含めた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千円取崩し、寄付者の希望する事業や旧庁舎解体事業等の各種事業に充当したこと、新たな産業団地の整備に向け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千円産業振興基金へ、ふるさと応援寄付金を含めた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千円をまちづくり推進基金へ積立てを行ったことによる。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庁舎建設基金については、引き続き新庁舎建設の起債の元利償還金への充当を中心に取り崩しを行っていく方針である。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財政調整基金については、税収の増加や、普通交付税の追加交付があったことにより、積み立てる結果となり、前年と比較して残高が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今後増加が見込まれる扶助費等の増加、大型事業の実施等に備えるため、財政状況を考慮しながら、基金に積み立てることとしている。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借り入れから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年経過し、借り換えが必要となった臨時財政対策債について、金利上昇局面であることから将来的な財政負担を軽減するため、繰上償還を実施し、それに充当するために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地方債の償還状況を考慮しつつ、積極的な運用を行い、健全な財政状況及び将来負担の抑制などを図れるよう十分な基金現在高を確保していく。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6F3800-EEBE-4621-9874-39524C486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593974-208F-458E-88FB-C9E5B0925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C124455-602F-429E-9E9E-5D43B7C50933}"/>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534C1C4-23B3-41D9-A88A-B794FBFE92B6}"/>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9FD59C7-B6AE-4160-B963-E57DBD203BDE}"/>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39AE3C5-8E07-49DC-87BB-5BD2DA047241}"/>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F9D964C-26AA-4D07-91B6-0E6B18B6F15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3FD2299-C030-45B4-82DD-090C58B21325}"/>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51960DF-0A06-4405-8061-58B6DDC9EBF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3043B80-F792-463D-941D-4E312905D20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BADF189-7CFD-4336-A397-E6F5629639C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5670EAB-8A0A-4E0F-AF3D-4D7C7FF45AA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88B7055-C6FA-461F-96E8-DBA9D9292AF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0BF0401-8686-419E-A43F-051629730DC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BC92CE7-463D-4926-A8BF-BF85CD8B7D4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F7E9F22D-2FF9-4CCD-BB5F-F10A69E198E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E71C148-BA34-463E-A468-79BA21C290F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137437E-B264-42A9-9F08-F1DB0C631EF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602930E-142F-4E24-9291-86B68B88E2B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A74497B-15BD-48EF-AB6B-5C9A612207D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181C4EB-E0F1-4EB0-83DE-DD99A82D788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8EAFAB9-C9A6-41CD-B6A8-0EE38959ABD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FDE698A6-BBB0-47D1-B6F6-ECD11E02EFC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FED86F3-2032-4EE4-993B-37C268FEAB7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9A79759C-DFCB-4C5F-B8F6-CD4C0634D7C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28CCCDC-42E0-476C-BBC5-D0E46A4B19A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8FA86D-D009-41BF-8E9A-412EB84B590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462A2C7-4A0D-42D0-9A29-4E41FC123FB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5EEB26E-0B8D-4716-9AD7-37C49AA3F8C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345F647-42D7-4094-A06F-8E8DF88FB08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AA5E429-D970-4339-8556-A861B55981F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E3EEFF4-A492-434B-B74B-60834BC6645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3C2AC5F-789A-4485-BFE6-84A1DEA7D88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EA20DBB-D79F-41FB-BFB9-F652526E867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809DAE2-2167-4100-8C5B-B8A90238688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218393ED-5741-449F-8F48-64DB61FC1C9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3B11771-0327-49DA-8C9C-D36761DD3EE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AFE64BC-714B-47A7-B27E-59D01DD9D09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3C3320BD-30C6-4416-B04D-0B665B317F9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33246990-3BE8-4028-A509-805480F25FC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0B2BDEF7-63AD-44D1-A421-BE315FCDE23D}"/>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45E905E0-74BC-4920-91C4-8821A5FC3001}"/>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B483C76-1579-4996-A1D4-DF525FC47A8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7EB7BC9-640E-4CF8-94E6-735DA6D26AE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122445A-A7A7-4DED-9BFF-ED5736AC187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7E7F7E0-D1BD-47B7-9326-F96729A16EB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8DC5732-E29E-4443-8792-95E8BC9BFD25}"/>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5E3D843-312F-45A5-BAB1-242D6BEA9EF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9118F20-BF5D-48F6-B283-215813A5005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C8E919F-1DEE-46C9-9378-F3CA7E9F16C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188177B-3C7C-4FE0-9FB7-BBCB06BE3E3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2013F7A-5578-4760-8F32-92C7D387E6E7}"/>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9624438-0609-49CF-8782-2C21B8AF904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B9E26CD-F9AA-4D22-B743-7D69917BB31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78D764A-5D66-41CA-AFF5-997FBDD431A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例年、有形固定資産減価償却率は類似団体より高い水準にあるが、それぞれの公共施設等について個別に計画を策定し、老朽化状況に応じて適切な施設の維持管理を行っている。庁舎建設事業や小学校施設の改修により</a:t>
          </a:r>
          <a:r>
            <a:rPr kumimoji="1" lang="ja-JP" altLang="en-US" sz="1000">
              <a:solidFill>
                <a:sysClr val="windowText" lastClr="000000"/>
              </a:solidFill>
              <a:effectLst/>
              <a:latin typeface="+mn-lt"/>
              <a:ea typeface="+mn-ea"/>
              <a:cs typeface="+mn-cs"/>
            </a:rPr>
            <a:t>改善したが、今年度の</a:t>
          </a:r>
          <a:r>
            <a:rPr kumimoji="1" lang="ja-JP" altLang="ja-JP" sz="1000">
              <a:solidFill>
                <a:sysClr val="windowText" lastClr="000000"/>
              </a:solidFill>
              <a:effectLst/>
              <a:latin typeface="+mn-lt"/>
              <a:ea typeface="+mn-ea"/>
              <a:cs typeface="+mn-cs"/>
            </a:rPr>
            <a:t>有形固定資産減価償却率は</a:t>
          </a:r>
          <a:r>
            <a:rPr kumimoji="1" lang="ja-JP" altLang="en-US" sz="1000">
              <a:solidFill>
                <a:sysClr val="windowText" lastClr="000000"/>
              </a:solidFill>
              <a:effectLst/>
              <a:latin typeface="+mn-lt"/>
              <a:ea typeface="+mn-ea"/>
              <a:cs typeface="+mn-cs"/>
            </a:rPr>
            <a:t>、前年度と比較して</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ポイントの増となった</a:t>
          </a:r>
          <a:r>
            <a:rPr kumimoji="1" lang="ja-JP" altLang="ja-JP" sz="1000">
              <a:solidFill>
                <a:sysClr val="windowText" lastClr="000000"/>
              </a:solidFill>
              <a:effectLst/>
              <a:latin typeface="+mn-lt"/>
              <a:ea typeface="+mn-ea"/>
              <a:cs typeface="+mn-cs"/>
            </a:rPr>
            <a:t>。これからも施設の状況を把握し、公共施設の適正配置など施設の状況に応じて柔軟に維持管理を行っていく。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260DFD3-877D-4B85-A2D7-31E32C0B503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A9AC12C-62AE-4E08-82B9-BDECDCC7F79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46432EB7-471B-40B0-A1B8-D808C485361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9ABE449D-3B76-4C34-B494-7D238B7E894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6C2E5F24-BC6F-4FA1-8498-5F0C2860ED56}"/>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88FC8F86-B077-4811-97DF-995189A8E44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8E65086F-129D-4867-8065-306E6803A11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E540526F-58D3-4026-A1D7-86EFA3AAD78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6134A5B1-4803-41FE-B4CE-7A0A4062E42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A0221009-4415-42DC-B01C-3F40D944F83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414389AF-5A9B-4141-8A12-B128A8DAE63F}"/>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B3F65B38-5353-4D37-9363-522966E94FC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3B761972-0670-4EDF-87BA-89352DD061B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0E29F12-0137-492B-AC81-209D3EADA98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2089BC0-4BF7-4817-9179-A6B5C96D88E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FD9829C-ABFE-42BE-93AF-88A6B8ED1EA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73" name="直線コネクタ 72">
          <a:extLst>
            <a:ext uri="{FF2B5EF4-FFF2-40B4-BE49-F238E27FC236}">
              <a16:creationId xmlns:a16="http://schemas.microsoft.com/office/drawing/2014/main" id="{C8D634D9-BFBD-4208-8CB2-0164EA225C1E}"/>
            </a:ext>
          </a:extLst>
        </xdr:cNvPr>
        <xdr:cNvCxnSpPr/>
      </xdr:nvCxnSpPr>
      <xdr:spPr>
        <a:xfrm flipV="1">
          <a:off x="4206240" y="5179483"/>
          <a:ext cx="1270" cy="150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a:extLst>
            <a:ext uri="{FF2B5EF4-FFF2-40B4-BE49-F238E27FC236}">
              <a16:creationId xmlns:a16="http://schemas.microsoft.com/office/drawing/2014/main" id="{35187309-E384-4886-AF1B-9B1745F8D353}"/>
            </a:ext>
          </a:extLst>
        </xdr:cNvPr>
        <xdr:cNvSpPr txBox="1"/>
      </xdr:nvSpPr>
      <xdr:spPr>
        <a:xfrm>
          <a:off x="4258945" y="66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a:extLst>
            <a:ext uri="{FF2B5EF4-FFF2-40B4-BE49-F238E27FC236}">
              <a16:creationId xmlns:a16="http://schemas.microsoft.com/office/drawing/2014/main" id="{C541F5BC-7C36-48A5-82DA-29E7ED53A9C6}"/>
            </a:ext>
          </a:extLst>
        </xdr:cNvPr>
        <xdr:cNvCxnSpPr/>
      </xdr:nvCxnSpPr>
      <xdr:spPr>
        <a:xfrm>
          <a:off x="4119245" y="66888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76" name="有形固定資産減価償却率最大値テキスト">
          <a:extLst>
            <a:ext uri="{FF2B5EF4-FFF2-40B4-BE49-F238E27FC236}">
              <a16:creationId xmlns:a16="http://schemas.microsoft.com/office/drawing/2014/main" id="{A85DC0DF-2712-44E2-AED6-E3AB3CA50080}"/>
            </a:ext>
          </a:extLst>
        </xdr:cNvPr>
        <xdr:cNvSpPr txBox="1"/>
      </xdr:nvSpPr>
      <xdr:spPr>
        <a:xfrm>
          <a:off x="4258945" y="496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77" name="直線コネクタ 76">
          <a:extLst>
            <a:ext uri="{FF2B5EF4-FFF2-40B4-BE49-F238E27FC236}">
              <a16:creationId xmlns:a16="http://schemas.microsoft.com/office/drawing/2014/main" id="{87B0A18A-51A7-49AA-BD55-73679EC99B4F}"/>
            </a:ext>
          </a:extLst>
        </xdr:cNvPr>
        <xdr:cNvCxnSpPr/>
      </xdr:nvCxnSpPr>
      <xdr:spPr>
        <a:xfrm>
          <a:off x="4119245" y="51794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8" name="有形固定資産減価償却率平均値テキスト">
          <a:extLst>
            <a:ext uri="{FF2B5EF4-FFF2-40B4-BE49-F238E27FC236}">
              <a16:creationId xmlns:a16="http://schemas.microsoft.com/office/drawing/2014/main" id="{3FE75E00-4690-4CE4-96DB-6624A09CB5CF}"/>
            </a:ext>
          </a:extLst>
        </xdr:cNvPr>
        <xdr:cNvSpPr txBox="1"/>
      </xdr:nvSpPr>
      <xdr:spPr>
        <a:xfrm>
          <a:off x="4258945" y="5842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9" name="フローチャート: 判断 78">
          <a:extLst>
            <a:ext uri="{FF2B5EF4-FFF2-40B4-BE49-F238E27FC236}">
              <a16:creationId xmlns:a16="http://schemas.microsoft.com/office/drawing/2014/main" id="{E7075411-19AD-4306-BE62-5DF744D82214}"/>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80" name="フローチャート: 判断 79">
          <a:extLst>
            <a:ext uri="{FF2B5EF4-FFF2-40B4-BE49-F238E27FC236}">
              <a16:creationId xmlns:a16="http://schemas.microsoft.com/office/drawing/2014/main" id="{190C6636-005B-475C-A2E0-F248489F979A}"/>
            </a:ext>
          </a:extLst>
        </xdr:cNvPr>
        <xdr:cNvSpPr/>
      </xdr:nvSpPr>
      <xdr:spPr>
        <a:xfrm>
          <a:off x="3537585" y="5951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1" name="フローチャート: 判断 80">
          <a:extLst>
            <a:ext uri="{FF2B5EF4-FFF2-40B4-BE49-F238E27FC236}">
              <a16:creationId xmlns:a16="http://schemas.microsoft.com/office/drawing/2014/main" id="{3FB6596F-F862-4F4D-9AB8-8A0716AF6270}"/>
            </a:ext>
          </a:extLst>
        </xdr:cNvPr>
        <xdr:cNvSpPr/>
      </xdr:nvSpPr>
      <xdr:spPr>
        <a:xfrm>
          <a:off x="286702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2" name="フローチャート: 判断 81">
          <a:extLst>
            <a:ext uri="{FF2B5EF4-FFF2-40B4-BE49-F238E27FC236}">
              <a16:creationId xmlns:a16="http://schemas.microsoft.com/office/drawing/2014/main" id="{F322555C-DC75-495A-A874-66F4304D9CE0}"/>
            </a:ext>
          </a:extLst>
        </xdr:cNvPr>
        <xdr:cNvSpPr/>
      </xdr:nvSpPr>
      <xdr:spPr>
        <a:xfrm>
          <a:off x="219646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3" name="フローチャート: 判断 82">
          <a:extLst>
            <a:ext uri="{FF2B5EF4-FFF2-40B4-BE49-F238E27FC236}">
              <a16:creationId xmlns:a16="http://schemas.microsoft.com/office/drawing/2014/main" id="{AF274073-E03F-44F6-810D-E73D78454F07}"/>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6D2157F-88F9-4F9C-98BC-EFACA65A86B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9377E25-8E61-4FEA-9BA4-10FCD4858F8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EC68892-AB3C-4966-B4F8-E3BE1DCEBEC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2DF27D-0888-47B5-B263-D67DDC6A185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E417C40-38F2-4605-9220-0DD6A98D426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9" name="楕円 88">
          <a:extLst>
            <a:ext uri="{FF2B5EF4-FFF2-40B4-BE49-F238E27FC236}">
              <a16:creationId xmlns:a16="http://schemas.microsoft.com/office/drawing/2014/main" id="{C4571025-23BF-4ADC-A08B-7C86C272F71A}"/>
            </a:ext>
          </a:extLst>
        </xdr:cNvPr>
        <xdr:cNvSpPr/>
      </xdr:nvSpPr>
      <xdr:spPr>
        <a:xfrm>
          <a:off x="4157345" y="608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90" name="有形固定資産減価償却率該当値テキスト">
          <a:extLst>
            <a:ext uri="{FF2B5EF4-FFF2-40B4-BE49-F238E27FC236}">
              <a16:creationId xmlns:a16="http://schemas.microsoft.com/office/drawing/2014/main" id="{A71C1900-5370-44C5-BCD4-93AA62E8B876}"/>
            </a:ext>
          </a:extLst>
        </xdr:cNvPr>
        <xdr:cNvSpPr txBox="1"/>
      </xdr:nvSpPr>
      <xdr:spPr>
        <a:xfrm>
          <a:off x="4258945"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85937</xdr:rowOff>
    </xdr:from>
    <xdr:to>
      <xdr:col>19</xdr:col>
      <xdr:colOff>187325</xdr:colOff>
      <xdr:row>32</xdr:row>
      <xdr:rowOff>16087</xdr:rowOff>
    </xdr:to>
    <xdr:sp macro="" textlink="">
      <xdr:nvSpPr>
        <xdr:cNvPr id="91" name="楕円 90">
          <a:extLst>
            <a:ext uri="{FF2B5EF4-FFF2-40B4-BE49-F238E27FC236}">
              <a16:creationId xmlns:a16="http://schemas.microsoft.com/office/drawing/2014/main" id="{2CCC789D-2A49-4F6D-94E9-7DFE1F83DB51}"/>
            </a:ext>
          </a:extLst>
        </xdr:cNvPr>
        <xdr:cNvSpPr/>
      </xdr:nvSpPr>
      <xdr:spPr>
        <a:xfrm>
          <a:off x="3537585" y="6052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136737</xdr:rowOff>
    </xdr:from>
    <xdr:to>
      <xdr:col>23</xdr:col>
      <xdr:colOff>85725</xdr:colOff>
      <xdr:row>32</xdr:row>
      <xdr:rowOff>1270</xdr:rowOff>
    </xdr:to>
    <xdr:cxnSp macro="">
      <xdr:nvCxnSpPr>
        <xdr:cNvPr id="92" name="直線コネクタ 91">
          <a:extLst>
            <a:ext uri="{FF2B5EF4-FFF2-40B4-BE49-F238E27FC236}">
              <a16:creationId xmlns:a16="http://schemas.microsoft.com/office/drawing/2014/main" id="{9B58F821-69D4-44B5-9B34-D73950C34567}"/>
            </a:ext>
          </a:extLst>
        </xdr:cNvPr>
        <xdr:cNvCxnSpPr/>
      </xdr:nvCxnSpPr>
      <xdr:spPr>
        <a:xfrm>
          <a:off x="3588385" y="6103197"/>
          <a:ext cx="6197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139912</xdr:rowOff>
    </xdr:from>
    <xdr:to>
      <xdr:col>15</xdr:col>
      <xdr:colOff>187325</xdr:colOff>
      <xdr:row>32</xdr:row>
      <xdr:rowOff>70062</xdr:rowOff>
    </xdr:to>
    <xdr:sp macro="" textlink="">
      <xdr:nvSpPr>
        <xdr:cNvPr id="93" name="楕円 92">
          <a:extLst>
            <a:ext uri="{FF2B5EF4-FFF2-40B4-BE49-F238E27FC236}">
              <a16:creationId xmlns:a16="http://schemas.microsoft.com/office/drawing/2014/main" id="{BEBAB655-7E30-402E-BBAA-ADA4AA6BAE7A}"/>
            </a:ext>
          </a:extLst>
        </xdr:cNvPr>
        <xdr:cNvSpPr/>
      </xdr:nvSpPr>
      <xdr:spPr>
        <a:xfrm>
          <a:off x="2867025" y="6106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32</xdr:row>
      <xdr:rowOff>19262</xdr:rowOff>
    </xdr:to>
    <xdr:cxnSp macro="">
      <xdr:nvCxnSpPr>
        <xdr:cNvPr id="94" name="直線コネクタ 93">
          <a:extLst>
            <a:ext uri="{FF2B5EF4-FFF2-40B4-BE49-F238E27FC236}">
              <a16:creationId xmlns:a16="http://schemas.microsoft.com/office/drawing/2014/main" id="{9CC0EE4B-6678-449A-ABF9-E2AB86BBA498}"/>
            </a:ext>
          </a:extLst>
        </xdr:cNvPr>
        <xdr:cNvCxnSpPr/>
      </xdr:nvCxnSpPr>
      <xdr:spPr>
        <a:xfrm flipV="1">
          <a:off x="2917825" y="6103197"/>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83608</xdr:rowOff>
    </xdr:from>
    <xdr:to>
      <xdr:col>11</xdr:col>
      <xdr:colOff>187325</xdr:colOff>
      <xdr:row>33</xdr:row>
      <xdr:rowOff>13758</xdr:rowOff>
    </xdr:to>
    <xdr:sp macro="" textlink="">
      <xdr:nvSpPr>
        <xdr:cNvPr id="95" name="楕円 94">
          <a:extLst>
            <a:ext uri="{FF2B5EF4-FFF2-40B4-BE49-F238E27FC236}">
              <a16:creationId xmlns:a16="http://schemas.microsoft.com/office/drawing/2014/main" id="{7FC8C50D-42F4-4795-AD94-764D308B9E63}"/>
            </a:ext>
          </a:extLst>
        </xdr:cNvPr>
        <xdr:cNvSpPr/>
      </xdr:nvSpPr>
      <xdr:spPr>
        <a:xfrm>
          <a:off x="2196465" y="6217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19262</xdr:rowOff>
    </xdr:from>
    <xdr:to>
      <xdr:col>15</xdr:col>
      <xdr:colOff>136525</xdr:colOff>
      <xdr:row>32</xdr:row>
      <xdr:rowOff>134408</xdr:rowOff>
    </xdr:to>
    <xdr:cxnSp macro="">
      <xdr:nvCxnSpPr>
        <xdr:cNvPr id="96" name="直線コネクタ 95">
          <a:extLst>
            <a:ext uri="{FF2B5EF4-FFF2-40B4-BE49-F238E27FC236}">
              <a16:creationId xmlns:a16="http://schemas.microsoft.com/office/drawing/2014/main" id="{331A3B42-4CEA-43BF-92DC-33BDE455F9EB}"/>
            </a:ext>
          </a:extLst>
        </xdr:cNvPr>
        <xdr:cNvCxnSpPr/>
      </xdr:nvCxnSpPr>
      <xdr:spPr>
        <a:xfrm flipV="1">
          <a:off x="2247265" y="6153362"/>
          <a:ext cx="67056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54822</xdr:rowOff>
    </xdr:from>
    <xdr:to>
      <xdr:col>7</xdr:col>
      <xdr:colOff>187325</xdr:colOff>
      <xdr:row>32</xdr:row>
      <xdr:rowOff>156422</xdr:rowOff>
    </xdr:to>
    <xdr:sp macro="" textlink="">
      <xdr:nvSpPr>
        <xdr:cNvPr id="97" name="楕円 96">
          <a:extLst>
            <a:ext uri="{FF2B5EF4-FFF2-40B4-BE49-F238E27FC236}">
              <a16:creationId xmlns:a16="http://schemas.microsoft.com/office/drawing/2014/main" id="{9297543A-69C1-4834-B50F-95B2CF70B3A0}"/>
            </a:ext>
          </a:extLst>
        </xdr:cNvPr>
        <xdr:cNvSpPr/>
      </xdr:nvSpPr>
      <xdr:spPr>
        <a:xfrm>
          <a:off x="1525905" y="6188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105622</xdr:rowOff>
    </xdr:from>
    <xdr:to>
      <xdr:col>11</xdr:col>
      <xdr:colOff>136525</xdr:colOff>
      <xdr:row>32</xdr:row>
      <xdr:rowOff>134408</xdr:rowOff>
    </xdr:to>
    <xdr:cxnSp macro="">
      <xdr:nvCxnSpPr>
        <xdr:cNvPr id="98" name="直線コネクタ 97">
          <a:extLst>
            <a:ext uri="{FF2B5EF4-FFF2-40B4-BE49-F238E27FC236}">
              <a16:creationId xmlns:a16="http://schemas.microsoft.com/office/drawing/2014/main" id="{E94A0FBE-FBDB-4809-8E1A-7FF1F2D727DB}"/>
            </a:ext>
          </a:extLst>
        </xdr:cNvPr>
        <xdr:cNvCxnSpPr/>
      </xdr:nvCxnSpPr>
      <xdr:spPr>
        <a:xfrm>
          <a:off x="1576705" y="6239722"/>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9" name="n_1aveValue有形固定資産減価償却率">
          <a:extLst>
            <a:ext uri="{FF2B5EF4-FFF2-40B4-BE49-F238E27FC236}">
              <a16:creationId xmlns:a16="http://schemas.microsoft.com/office/drawing/2014/main" id="{58949C8E-337F-44DC-8103-78417796BB78}"/>
            </a:ext>
          </a:extLst>
        </xdr:cNvPr>
        <xdr:cNvSpPr txBox="1"/>
      </xdr:nvSpPr>
      <xdr:spPr>
        <a:xfrm>
          <a:off x="3395989"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0" name="n_2aveValue有形固定資産減価償却率">
          <a:extLst>
            <a:ext uri="{FF2B5EF4-FFF2-40B4-BE49-F238E27FC236}">
              <a16:creationId xmlns:a16="http://schemas.microsoft.com/office/drawing/2014/main" id="{1187ED00-4086-4678-8BFE-73E0540CA5B9}"/>
            </a:ext>
          </a:extLst>
        </xdr:cNvPr>
        <xdr:cNvSpPr txBox="1"/>
      </xdr:nvSpPr>
      <xdr:spPr>
        <a:xfrm>
          <a:off x="2738129" y="569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101" name="n_3aveValue有形固定資産減価償却率">
          <a:extLst>
            <a:ext uri="{FF2B5EF4-FFF2-40B4-BE49-F238E27FC236}">
              <a16:creationId xmlns:a16="http://schemas.microsoft.com/office/drawing/2014/main" id="{539F3D8B-D4EA-423F-80F6-31B4666470F4}"/>
            </a:ext>
          </a:extLst>
        </xdr:cNvPr>
        <xdr:cNvSpPr txBox="1"/>
      </xdr:nvSpPr>
      <xdr:spPr>
        <a:xfrm>
          <a:off x="206756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2" name="n_4aveValue有形固定資産減価償却率">
          <a:extLst>
            <a:ext uri="{FF2B5EF4-FFF2-40B4-BE49-F238E27FC236}">
              <a16:creationId xmlns:a16="http://schemas.microsoft.com/office/drawing/2014/main" id="{FAEB0E0E-AB00-4AB2-8B32-934E8EA179F0}"/>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7214</xdr:rowOff>
    </xdr:from>
    <xdr:ext cx="405111" cy="259045"/>
    <xdr:sp macro="" textlink="">
      <xdr:nvSpPr>
        <xdr:cNvPr id="103" name="n_1mainValue有形固定資産減価償却率">
          <a:extLst>
            <a:ext uri="{FF2B5EF4-FFF2-40B4-BE49-F238E27FC236}">
              <a16:creationId xmlns:a16="http://schemas.microsoft.com/office/drawing/2014/main" id="{F1E01C5A-FAF6-4C85-A308-5F4AC7C54648}"/>
            </a:ext>
          </a:extLst>
        </xdr:cNvPr>
        <xdr:cNvSpPr txBox="1"/>
      </xdr:nvSpPr>
      <xdr:spPr>
        <a:xfrm>
          <a:off x="3395989" y="614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61189</xdr:rowOff>
    </xdr:from>
    <xdr:ext cx="405111" cy="259045"/>
    <xdr:sp macro="" textlink="">
      <xdr:nvSpPr>
        <xdr:cNvPr id="104" name="n_2mainValue有形固定資産減価償却率">
          <a:extLst>
            <a:ext uri="{FF2B5EF4-FFF2-40B4-BE49-F238E27FC236}">
              <a16:creationId xmlns:a16="http://schemas.microsoft.com/office/drawing/2014/main" id="{D82D3724-7E65-47EA-9571-6604E086928A}"/>
            </a:ext>
          </a:extLst>
        </xdr:cNvPr>
        <xdr:cNvSpPr txBox="1"/>
      </xdr:nvSpPr>
      <xdr:spPr>
        <a:xfrm>
          <a:off x="2738129" y="619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4885</xdr:rowOff>
    </xdr:from>
    <xdr:ext cx="405111" cy="259045"/>
    <xdr:sp macro="" textlink="">
      <xdr:nvSpPr>
        <xdr:cNvPr id="105" name="n_3mainValue有形固定資産減価償却率">
          <a:extLst>
            <a:ext uri="{FF2B5EF4-FFF2-40B4-BE49-F238E27FC236}">
              <a16:creationId xmlns:a16="http://schemas.microsoft.com/office/drawing/2014/main" id="{B585AB01-00E3-41D7-9B78-8E85C9D7063B}"/>
            </a:ext>
          </a:extLst>
        </xdr:cNvPr>
        <xdr:cNvSpPr txBox="1"/>
      </xdr:nvSpPr>
      <xdr:spPr>
        <a:xfrm>
          <a:off x="2067569" y="630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147549</xdr:rowOff>
    </xdr:from>
    <xdr:ext cx="405111" cy="259045"/>
    <xdr:sp macro="" textlink="">
      <xdr:nvSpPr>
        <xdr:cNvPr id="106" name="n_4mainValue有形固定資産減価償却率">
          <a:extLst>
            <a:ext uri="{FF2B5EF4-FFF2-40B4-BE49-F238E27FC236}">
              <a16:creationId xmlns:a16="http://schemas.microsoft.com/office/drawing/2014/main" id="{97A80BB5-C078-402E-9F4C-93D4B09A8E89}"/>
            </a:ext>
          </a:extLst>
        </xdr:cNvPr>
        <xdr:cNvSpPr txBox="1"/>
      </xdr:nvSpPr>
      <xdr:spPr>
        <a:xfrm>
          <a:off x="1397009" y="628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E31B822-1802-4918-8094-E6F9BA39BF6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62D1B531-DF20-4164-9AA7-0780DFD331E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D69848A-B7FB-4347-B0E2-4DF5F9F9486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A1D8501-E222-497B-A6D7-530B783342C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3AC24CE-07D9-4423-A924-3EC6A843930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2218567D-08A4-4F10-AC42-108A7436EBD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B7B6245-6276-4945-B229-28E71EC267F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85BDB732-C749-4FCC-BC06-E26A690BD07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742C19A-EB65-4544-915A-4F311D47341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29E60EA-CD3F-4298-A477-84C2AE2FCB5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9052E77-2DA2-425B-8DE2-2278582DF4E1}"/>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C97B48D-413C-4ACC-ACB6-D962E03C8D11}"/>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4D1A1C3-87D9-453C-BDD3-797DEC43F74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例年類似団体より</a:t>
          </a:r>
          <a:r>
            <a:rPr lang="ja-JP" altLang="en-US" sz="1100" b="0" i="0">
              <a:solidFill>
                <a:schemeClr val="dk1"/>
              </a:solidFill>
              <a:effectLst/>
              <a:latin typeface="+mn-lt"/>
              <a:ea typeface="+mn-ea"/>
              <a:cs typeface="+mn-cs"/>
            </a:rPr>
            <a:t>債務償還比率</a:t>
          </a:r>
          <a:r>
            <a:rPr kumimoji="1" lang="ja-JP" altLang="ja-JP" sz="1100">
              <a:solidFill>
                <a:sysClr val="windowText" lastClr="000000"/>
              </a:solidFill>
              <a:effectLst/>
              <a:latin typeface="+mn-lt"/>
              <a:ea typeface="+mn-ea"/>
              <a:cs typeface="+mn-cs"/>
            </a:rPr>
            <a:t>は低い水準となっていたが、公共施設の長寿命化工事等を進めているため、</a:t>
          </a:r>
          <a:r>
            <a:rPr kumimoji="1" lang="ja-JP" altLang="en-US" sz="1100">
              <a:solidFill>
                <a:sysClr val="windowText" lastClr="000000"/>
              </a:solidFill>
              <a:effectLst/>
              <a:latin typeface="+mn-lt"/>
              <a:ea typeface="+mn-ea"/>
              <a:cs typeface="+mn-cs"/>
            </a:rPr>
            <a:t>類似団体よりも</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effectLst/>
              <a:latin typeface="+mn-lt"/>
              <a:ea typeface="+mn-ea"/>
              <a:cs typeface="+mn-cs"/>
            </a:rPr>
            <a:t>ポイント上回り、</a:t>
          </a:r>
          <a:r>
            <a:rPr kumimoji="1" lang="en-US" altLang="ja-JP" sz="1100">
              <a:solidFill>
                <a:sysClr val="windowText" lastClr="000000"/>
              </a:solidFill>
              <a:effectLst/>
              <a:latin typeface="+mn-lt"/>
              <a:ea typeface="+mn-ea"/>
              <a:cs typeface="+mn-cs"/>
            </a:rPr>
            <a:t>44.4</a:t>
          </a:r>
          <a:r>
            <a:rPr kumimoji="1" lang="ja-JP" altLang="en-US" sz="1100">
              <a:solidFill>
                <a:sysClr val="windowText" lastClr="000000"/>
              </a:solidFill>
              <a:effectLst/>
              <a:latin typeface="+mn-lt"/>
              <a:ea typeface="+mn-ea"/>
              <a:cs typeface="+mn-cs"/>
            </a:rPr>
            <a:t>ポイントの増となった。</a:t>
          </a:r>
          <a:r>
            <a:rPr kumimoji="1" lang="ja-JP" altLang="ja-JP" sz="1100">
              <a:solidFill>
                <a:sysClr val="windowText" lastClr="000000"/>
              </a:solidFill>
              <a:effectLst/>
              <a:latin typeface="+mn-lt"/>
              <a:ea typeface="+mn-ea"/>
              <a:cs typeface="+mn-cs"/>
            </a:rPr>
            <a:t>引き続き町債発行対象事業の峻別を図り、適宜繰上償還を実施しつつ将来負担の抑制に努める。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B725529-2D1A-4E7F-8B73-2B54F50B412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574CE62-8119-4706-8B5F-38766DCBD78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66C9DFC-9DFC-4500-ACAB-689D30D990E3}"/>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D88F013A-1EDE-4033-BEA8-BD46D71AD5D5}"/>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8A98EC7F-93E2-4C4A-B45A-D6072525A10A}"/>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1887D34D-6CA7-4D93-88B3-4C903A93570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22222BBF-E664-4005-A433-D062CD9ED8C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86AA0D20-246A-4D26-B09E-5771E84EED9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9571742B-B600-455B-B8B9-54DDE7EE005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FB71555-36C8-4DDC-A094-FB0076D70D8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FB2283F7-E8A7-48F2-8C4A-561485844BF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BA89689-CB5B-4F08-B00B-12422B5AED5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0990BC6-A159-429F-BE13-CDDCB1914AA7}"/>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746BFAF4-E8B5-4597-B288-A5973B6BEF1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6DB7CC9-FB83-4EFE-AE62-AA1B46280B1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35" name="直線コネクタ 134">
          <a:extLst>
            <a:ext uri="{FF2B5EF4-FFF2-40B4-BE49-F238E27FC236}">
              <a16:creationId xmlns:a16="http://schemas.microsoft.com/office/drawing/2014/main" id="{65A1F884-789A-4498-9D13-C0E07B3665DC}"/>
            </a:ext>
          </a:extLst>
        </xdr:cNvPr>
        <xdr:cNvCxnSpPr/>
      </xdr:nvCxnSpPr>
      <xdr:spPr>
        <a:xfrm flipV="1">
          <a:off x="13027660" y="5211868"/>
          <a:ext cx="1269" cy="147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36" name="債務償還比率最小値テキスト">
          <a:extLst>
            <a:ext uri="{FF2B5EF4-FFF2-40B4-BE49-F238E27FC236}">
              <a16:creationId xmlns:a16="http://schemas.microsoft.com/office/drawing/2014/main" id="{3DC8B04F-5E06-4209-A11E-D3CD7FB7060C}"/>
            </a:ext>
          </a:extLst>
        </xdr:cNvPr>
        <xdr:cNvSpPr txBox="1"/>
      </xdr:nvSpPr>
      <xdr:spPr>
        <a:xfrm>
          <a:off x="13080365" y="6688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37" name="直線コネクタ 136">
          <a:extLst>
            <a:ext uri="{FF2B5EF4-FFF2-40B4-BE49-F238E27FC236}">
              <a16:creationId xmlns:a16="http://schemas.microsoft.com/office/drawing/2014/main" id="{79213A50-D176-4A70-B44A-BEC0334BC685}"/>
            </a:ext>
          </a:extLst>
        </xdr:cNvPr>
        <xdr:cNvCxnSpPr/>
      </xdr:nvCxnSpPr>
      <xdr:spPr>
        <a:xfrm>
          <a:off x="12963525" y="6684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535C45AE-5F83-437F-8BF1-F57370E80569}"/>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0E3E3C3-93C9-484B-9DC5-5E083D12F7E8}"/>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40" name="債務償還比率平均値テキスト">
          <a:extLst>
            <a:ext uri="{FF2B5EF4-FFF2-40B4-BE49-F238E27FC236}">
              <a16:creationId xmlns:a16="http://schemas.microsoft.com/office/drawing/2014/main" id="{8080CF80-33F5-4B27-BC90-F8DA09A0A645}"/>
            </a:ext>
          </a:extLst>
        </xdr:cNvPr>
        <xdr:cNvSpPr txBox="1"/>
      </xdr:nvSpPr>
      <xdr:spPr>
        <a:xfrm>
          <a:off x="13080365" y="5543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41" name="フローチャート: 判断 140">
          <a:extLst>
            <a:ext uri="{FF2B5EF4-FFF2-40B4-BE49-F238E27FC236}">
              <a16:creationId xmlns:a16="http://schemas.microsoft.com/office/drawing/2014/main" id="{D7B9E1C3-60CB-4C07-9FAA-2D40CEFA9934}"/>
            </a:ext>
          </a:extLst>
        </xdr:cNvPr>
        <xdr:cNvSpPr/>
      </xdr:nvSpPr>
      <xdr:spPr>
        <a:xfrm>
          <a:off x="13001625" y="56878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42" name="フローチャート: 判断 141">
          <a:extLst>
            <a:ext uri="{FF2B5EF4-FFF2-40B4-BE49-F238E27FC236}">
              <a16:creationId xmlns:a16="http://schemas.microsoft.com/office/drawing/2014/main" id="{8C1D3F11-463D-45BE-B950-8BCEEB5DB59D}"/>
            </a:ext>
          </a:extLst>
        </xdr:cNvPr>
        <xdr:cNvSpPr/>
      </xdr:nvSpPr>
      <xdr:spPr>
        <a:xfrm>
          <a:off x="12359005" y="56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43" name="フローチャート: 判断 142">
          <a:extLst>
            <a:ext uri="{FF2B5EF4-FFF2-40B4-BE49-F238E27FC236}">
              <a16:creationId xmlns:a16="http://schemas.microsoft.com/office/drawing/2014/main" id="{1BA322CA-A319-4086-9A00-4ADBA3C4BFA1}"/>
            </a:ext>
          </a:extLst>
        </xdr:cNvPr>
        <xdr:cNvSpPr/>
      </xdr:nvSpPr>
      <xdr:spPr>
        <a:xfrm>
          <a:off x="1168844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44" name="フローチャート: 判断 143">
          <a:extLst>
            <a:ext uri="{FF2B5EF4-FFF2-40B4-BE49-F238E27FC236}">
              <a16:creationId xmlns:a16="http://schemas.microsoft.com/office/drawing/2014/main" id="{696CFC19-69B1-4B56-8855-A2A5CEC59232}"/>
            </a:ext>
          </a:extLst>
        </xdr:cNvPr>
        <xdr:cNvSpPr/>
      </xdr:nvSpPr>
      <xdr:spPr>
        <a:xfrm>
          <a:off x="1101788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45" name="フローチャート: 判断 144">
          <a:extLst>
            <a:ext uri="{FF2B5EF4-FFF2-40B4-BE49-F238E27FC236}">
              <a16:creationId xmlns:a16="http://schemas.microsoft.com/office/drawing/2014/main" id="{5BF9A7AE-A6DB-43BF-9FE5-201063809CF0}"/>
            </a:ext>
          </a:extLst>
        </xdr:cNvPr>
        <xdr:cNvSpPr/>
      </xdr:nvSpPr>
      <xdr:spPr>
        <a:xfrm>
          <a:off x="1034732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711CE3A-5A08-45F3-BE96-C676CD68C6D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11EC79D-0040-415C-9E8F-F943BA88E0B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43ED1F8-8CCB-4F90-93CC-EB955D594BB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327C93F-C78F-4C02-94A4-5FE91A0C80A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FEC2CF0-0135-42ED-9975-90175BFEC05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95031</xdr:rowOff>
    </xdr:from>
    <xdr:to>
      <xdr:col>76</xdr:col>
      <xdr:colOff>73025</xdr:colOff>
      <xdr:row>30</xdr:row>
      <xdr:rowOff>25181</xdr:rowOff>
    </xdr:to>
    <xdr:sp macro="" textlink="">
      <xdr:nvSpPr>
        <xdr:cNvPr id="151" name="楕円 150">
          <a:extLst>
            <a:ext uri="{FF2B5EF4-FFF2-40B4-BE49-F238E27FC236}">
              <a16:creationId xmlns:a16="http://schemas.microsoft.com/office/drawing/2014/main" id="{B2825E49-CF80-4EDE-AFC7-5D63EF474B40}"/>
            </a:ext>
          </a:extLst>
        </xdr:cNvPr>
        <xdr:cNvSpPr/>
      </xdr:nvSpPr>
      <xdr:spPr>
        <a:xfrm>
          <a:off x="13001625" y="5726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73458</xdr:rowOff>
    </xdr:from>
    <xdr:ext cx="469744" cy="259045"/>
    <xdr:sp macro="" textlink="">
      <xdr:nvSpPr>
        <xdr:cNvPr id="152" name="債務償還比率該当値テキスト">
          <a:extLst>
            <a:ext uri="{FF2B5EF4-FFF2-40B4-BE49-F238E27FC236}">
              <a16:creationId xmlns:a16="http://schemas.microsoft.com/office/drawing/2014/main" id="{3BCAA325-E14C-4DF5-9279-109C9BF0DCDE}"/>
            </a:ext>
          </a:extLst>
        </xdr:cNvPr>
        <xdr:cNvSpPr txBox="1"/>
      </xdr:nvSpPr>
      <xdr:spPr>
        <a:xfrm>
          <a:off x="13080365" y="57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41776</xdr:rowOff>
    </xdr:from>
    <xdr:to>
      <xdr:col>72</xdr:col>
      <xdr:colOff>123825</xdr:colOff>
      <xdr:row>29</xdr:row>
      <xdr:rowOff>143376</xdr:rowOff>
    </xdr:to>
    <xdr:sp macro="" textlink="">
      <xdr:nvSpPr>
        <xdr:cNvPr id="153" name="楕円 152">
          <a:extLst>
            <a:ext uri="{FF2B5EF4-FFF2-40B4-BE49-F238E27FC236}">
              <a16:creationId xmlns:a16="http://schemas.microsoft.com/office/drawing/2014/main" id="{44AF7935-CCF4-42B4-B0CA-6405D074A2CB}"/>
            </a:ext>
          </a:extLst>
        </xdr:cNvPr>
        <xdr:cNvSpPr/>
      </xdr:nvSpPr>
      <xdr:spPr>
        <a:xfrm>
          <a:off x="12359005" y="56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92576</xdr:rowOff>
    </xdr:from>
    <xdr:to>
      <xdr:col>76</xdr:col>
      <xdr:colOff>22225</xdr:colOff>
      <xdr:row>29</xdr:row>
      <xdr:rowOff>145831</xdr:rowOff>
    </xdr:to>
    <xdr:cxnSp macro="">
      <xdr:nvCxnSpPr>
        <xdr:cNvPr id="154" name="直線コネクタ 153">
          <a:extLst>
            <a:ext uri="{FF2B5EF4-FFF2-40B4-BE49-F238E27FC236}">
              <a16:creationId xmlns:a16="http://schemas.microsoft.com/office/drawing/2014/main" id="{A153A5C7-FD9C-4E10-B158-07723971A347}"/>
            </a:ext>
          </a:extLst>
        </xdr:cNvPr>
        <xdr:cNvCxnSpPr/>
      </xdr:nvCxnSpPr>
      <xdr:spPr>
        <a:xfrm>
          <a:off x="12409805" y="5723756"/>
          <a:ext cx="619760" cy="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133703</xdr:rowOff>
    </xdr:from>
    <xdr:to>
      <xdr:col>68</xdr:col>
      <xdr:colOff>123825</xdr:colOff>
      <xdr:row>29</xdr:row>
      <xdr:rowOff>63853</xdr:rowOff>
    </xdr:to>
    <xdr:sp macro="" textlink="">
      <xdr:nvSpPr>
        <xdr:cNvPr id="155" name="楕円 154">
          <a:extLst>
            <a:ext uri="{FF2B5EF4-FFF2-40B4-BE49-F238E27FC236}">
              <a16:creationId xmlns:a16="http://schemas.microsoft.com/office/drawing/2014/main" id="{39B85090-A412-411D-AFC3-840019C0C93D}"/>
            </a:ext>
          </a:extLst>
        </xdr:cNvPr>
        <xdr:cNvSpPr/>
      </xdr:nvSpPr>
      <xdr:spPr>
        <a:xfrm>
          <a:off x="11688445" y="5597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13053</xdr:rowOff>
    </xdr:from>
    <xdr:to>
      <xdr:col>72</xdr:col>
      <xdr:colOff>73025</xdr:colOff>
      <xdr:row>29</xdr:row>
      <xdr:rowOff>92576</xdr:rowOff>
    </xdr:to>
    <xdr:cxnSp macro="">
      <xdr:nvCxnSpPr>
        <xdr:cNvPr id="156" name="直線コネクタ 155">
          <a:extLst>
            <a:ext uri="{FF2B5EF4-FFF2-40B4-BE49-F238E27FC236}">
              <a16:creationId xmlns:a16="http://schemas.microsoft.com/office/drawing/2014/main" id="{6FA887BA-6260-4419-9A3D-0AEE07C5AD38}"/>
            </a:ext>
          </a:extLst>
        </xdr:cNvPr>
        <xdr:cNvCxnSpPr/>
      </xdr:nvCxnSpPr>
      <xdr:spPr>
        <a:xfrm>
          <a:off x="11739245" y="5644233"/>
          <a:ext cx="670560" cy="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39017</xdr:rowOff>
    </xdr:from>
    <xdr:to>
      <xdr:col>64</xdr:col>
      <xdr:colOff>123825</xdr:colOff>
      <xdr:row>29</xdr:row>
      <xdr:rowOff>140617</xdr:rowOff>
    </xdr:to>
    <xdr:sp macro="" textlink="">
      <xdr:nvSpPr>
        <xdr:cNvPr id="157" name="楕円 156">
          <a:extLst>
            <a:ext uri="{FF2B5EF4-FFF2-40B4-BE49-F238E27FC236}">
              <a16:creationId xmlns:a16="http://schemas.microsoft.com/office/drawing/2014/main" id="{3A803AEA-1B15-4332-9E12-F7466C64542C}"/>
            </a:ext>
          </a:extLst>
        </xdr:cNvPr>
        <xdr:cNvSpPr/>
      </xdr:nvSpPr>
      <xdr:spPr>
        <a:xfrm>
          <a:off x="11017885" y="56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13053</xdr:rowOff>
    </xdr:from>
    <xdr:to>
      <xdr:col>68</xdr:col>
      <xdr:colOff>73025</xdr:colOff>
      <xdr:row>29</xdr:row>
      <xdr:rowOff>89817</xdr:rowOff>
    </xdr:to>
    <xdr:cxnSp macro="">
      <xdr:nvCxnSpPr>
        <xdr:cNvPr id="158" name="直線コネクタ 157">
          <a:extLst>
            <a:ext uri="{FF2B5EF4-FFF2-40B4-BE49-F238E27FC236}">
              <a16:creationId xmlns:a16="http://schemas.microsoft.com/office/drawing/2014/main" id="{B6D254A6-263E-475C-8560-A22B1C9AFEA5}"/>
            </a:ext>
          </a:extLst>
        </xdr:cNvPr>
        <xdr:cNvCxnSpPr/>
      </xdr:nvCxnSpPr>
      <xdr:spPr>
        <a:xfrm flipV="1">
          <a:off x="11068685" y="5644233"/>
          <a:ext cx="67056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16778</xdr:rowOff>
    </xdr:from>
    <xdr:to>
      <xdr:col>60</xdr:col>
      <xdr:colOff>123825</xdr:colOff>
      <xdr:row>30</xdr:row>
      <xdr:rowOff>118378</xdr:rowOff>
    </xdr:to>
    <xdr:sp macro="" textlink="">
      <xdr:nvSpPr>
        <xdr:cNvPr id="159" name="楕円 158">
          <a:extLst>
            <a:ext uri="{FF2B5EF4-FFF2-40B4-BE49-F238E27FC236}">
              <a16:creationId xmlns:a16="http://schemas.microsoft.com/office/drawing/2014/main" id="{2F7363DB-7D90-4FE0-B1E1-995AAB202F9A}"/>
            </a:ext>
          </a:extLst>
        </xdr:cNvPr>
        <xdr:cNvSpPr/>
      </xdr:nvSpPr>
      <xdr:spPr>
        <a:xfrm>
          <a:off x="10347325" y="58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89817</xdr:rowOff>
    </xdr:from>
    <xdr:to>
      <xdr:col>64</xdr:col>
      <xdr:colOff>73025</xdr:colOff>
      <xdr:row>30</xdr:row>
      <xdr:rowOff>67578</xdr:rowOff>
    </xdr:to>
    <xdr:cxnSp macro="">
      <xdr:nvCxnSpPr>
        <xdr:cNvPr id="160" name="直線コネクタ 159">
          <a:extLst>
            <a:ext uri="{FF2B5EF4-FFF2-40B4-BE49-F238E27FC236}">
              <a16:creationId xmlns:a16="http://schemas.microsoft.com/office/drawing/2014/main" id="{821F0D60-44C7-4739-A3F1-C039DC526854}"/>
            </a:ext>
          </a:extLst>
        </xdr:cNvPr>
        <xdr:cNvCxnSpPr/>
      </xdr:nvCxnSpPr>
      <xdr:spPr>
        <a:xfrm flipV="1">
          <a:off x="10398125" y="5720997"/>
          <a:ext cx="670560" cy="1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153934</xdr:rowOff>
    </xdr:from>
    <xdr:ext cx="469744" cy="259045"/>
    <xdr:sp macro="" textlink="">
      <xdr:nvSpPr>
        <xdr:cNvPr id="161" name="n_1aveValue債務償還比率">
          <a:extLst>
            <a:ext uri="{FF2B5EF4-FFF2-40B4-BE49-F238E27FC236}">
              <a16:creationId xmlns:a16="http://schemas.microsoft.com/office/drawing/2014/main" id="{D3E8CA61-381A-4222-A6BC-491FD0C50591}"/>
            </a:ext>
          </a:extLst>
        </xdr:cNvPr>
        <xdr:cNvSpPr txBox="1"/>
      </xdr:nvSpPr>
      <xdr:spPr>
        <a:xfrm>
          <a:off x="12185092"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100199</xdr:rowOff>
    </xdr:from>
    <xdr:ext cx="469744" cy="259045"/>
    <xdr:sp macro="" textlink="">
      <xdr:nvSpPr>
        <xdr:cNvPr id="162" name="n_2aveValue債務償還比率">
          <a:extLst>
            <a:ext uri="{FF2B5EF4-FFF2-40B4-BE49-F238E27FC236}">
              <a16:creationId xmlns:a16="http://schemas.microsoft.com/office/drawing/2014/main" id="{7D8E514A-4A7D-40E3-8C00-1B8F8FC75714}"/>
            </a:ext>
          </a:extLst>
        </xdr:cNvPr>
        <xdr:cNvSpPr txBox="1"/>
      </xdr:nvSpPr>
      <xdr:spPr>
        <a:xfrm>
          <a:off x="11527232" y="57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106266</xdr:rowOff>
    </xdr:from>
    <xdr:ext cx="469744" cy="259045"/>
    <xdr:sp macro="" textlink="">
      <xdr:nvSpPr>
        <xdr:cNvPr id="163" name="n_3aveValue債務償還比率">
          <a:extLst>
            <a:ext uri="{FF2B5EF4-FFF2-40B4-BE49-F238E27FC236}">
              <a16:creationId xmlns:a16="http://schemas.microsoft.com/office/drawing/2014/main" id="{0D5CAB4A-24EC-4CE5-83B5-1DFC30018186}"/>
            </a:ext>
          </a:extLst>
        </xdr:cNvPr>
        <xdr:cNvSpPr txBox="1"/>
      </xdr:nvSpPr>
      <xdr:spPr>
        <a:xfrm>
          <a:off x="10856672" y="590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166119</xdr:rowOff>
    </xdr:from>
    <xdr:ext cx="469744" cy="259045"/>
    <xdr:sp macro="" textlink="">
      <xdr:nvSpPr>
        <xdr:cNvPr id="164" name="n_4aveValue債務償還比率">
          <a:extLst>
            <a:ext uri="{FF2B5EF4-FFF2-40B4-BE49-F238E27FC236}">
              <a16:creationId xmlns:a16="http://schemas.microsoft.com/office/drawing/2014/main" id="{46FF0778-D532-4A2D-BCB6-6F9F331BD517}"/>
            </a:ext>
          </a:extLst>
        </xdr:cNvPr>
        <xdr:cNvSpPr txBox="1"/>
      </xdr:nvSpPr>
      <xdr:spPr>
        <a:xfrm>
          <a:off x="10186112" y="5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159903</xdr:rowOff>
    </xdr:from>
    <xdr:ext cx="469744" cy="259045"/>
    <xdr:sp macro="" textlink="">
      <xdr:nvSpPr>
        <xdr:cNvPr id="165" name="n_1mainValue債務償還比率">
          <a:extLst>
            <a:ext uri="{FF2B5EF4-FFF2-40B4-BE49-F238E27FC236}">
              <a16:creationId xmlns:a16="http://schemas.microsoft.com/office/drawing/2014/main" id="{5036DDF1-ED67-446A-A9FA-032C1FBBD61B}"/>
            </a:ext>
          </a:extLst>
        </xdr:cNvPr>
        <xdr:cNvSpPr txBox="1"/>
      </xdr:nvSpPr>
      <xdr:spPr>
        <a:xfrm>
          <a:off x="12185092" y="545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80380</xdr:rowOff>
    </xdr:from>
    <xdr:ext cx="469744" cy="259045"/>
    <xdr:sp macro="" textlink="">
      <xdr:nvSpPr>
        <xdr:cNvPr id="166" name="n_2mainValue債務償還比率">
          <a:extLst>
            <a:ext uri="{FF2B5EF4-FFF2-40B4-BE49-F238E27FC236}">
              <a16:creationId xmlns:a16="http://schemas.microsoft.com/office/drawing/2014/main" id="{E4E1748F-1227-47E0-99ED-EAF0C07DE3BC}"/>
            </a:ext>
          </a:extLst>
        </xdr:cNvPr>
        <xdr:cNvSpPr txBox="1"/>
      </xdr:nvSpPr>
      <xdr:spPr>
        <a:xfrm>
          <a:off x="11527232" y="53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157144</xdr:rowOff>
    </xdr:from>
    <xdr:ext cx="469744" cy="259045"/>
    <xdr:sp macro="" textlink="">
      <xdr:nvSpPr>
        <xdr:cNvPr id="167" name="n_3mainValue債務償還比率">
          <a:extLst>
            <a:ext uri="{FF2B5EF4-FFF2-40B4-BE49-F238E27FC236}">
              <a16:creationId xmlns:a16="http://schemas.microsoft.com/office/drawing/2014/main" id="{91F9B924-D568-431A-9F9C-31AD82443619}"/>
            </a:ext>
          </a:extLst>
        </xdr:cNvPr>
        <xdr:cNvSpPr txBox="1"/>
      </xdr:nvSpPr>
      <xdr:spPr>
        <a:xfrm>
          <a:off x="10856672" y="545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134905</xdr:rowOff>
    </xdr:from>
    <xdr:ext cx="469744" cy="259045"/>
    <xdr:sp macro="" textlink="">
      <xdr:nvSpPr>
        <xdr:cNvPr id="168" name="n_4mainValue債務償還比率">
          <a:extLst>
            <a:ext uri="{FF2B5EF4-FFF2-40B4-BE49-F238E27FC236}">
              <a16:creationId xmlns:a16="http://schemas.microsoft.com/office/drawing/2014/main" id="{0EC1B0E5-EC01-45C7-9F26-7D0191DD7EE6}"/>
            </a:ext>
          </a:extLst>
        </xdr:cNvPr>
        <xdr:cNvSpPr txBox="1"/>
      </xdr:nvSpPr>
      <xdr:spPr>
        <a:xfrm>
          <a:off x="10186112" y="559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13429145-F95E-4B96-A84B-04F2056DE766}"/>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676CB237-E9E4-4504-B2B1-CAC13347F46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3405250-34CB-4E54-B2EA-9F078DD5934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F00B3EA-ADC5-4489-9DB9-7DB47CE3826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8DD7D2D-4720-4EDB-8989-7BFEA9503A5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FE6D2F1A-8264-4802-AA9C-12CA7041E2D6}"/>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C0D1FB-F53E-418E-81E6-A4935E55A8D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766349-BA1D-4BAB-B3EC-ECA111A828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64D838-D43D-487F-AB01-C7735513359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A0F0C8-F704-4E65-B7B4-F8EFCDB5598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58B4A0-CD68-455B-9193-2C0C48890E6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9A4B4E-B9DF-40C3-BEFC-708E54CCD27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906224-3DE4-47DD-B025-AC8BE6ADB77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D8953F-37FC-43FB-8744-F062A5EFF48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C9F7E2-6049-46E2-9BB3-3848676E1C3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49212D-186F-46C8-B97D-79D9291A033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E00906-6072-4DAA-A6D8-D6286692581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3419BD-08E7-4713-AA7E-23AF68D2C5C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FA933C-6175-4168-8C51-9B07A0D07C5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C8BBA5-B9C8-43F1-B1D4-501BCEF27B4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D1AA1F-96DC-4B7D-9D9B-47AFB087477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A3AF22-41FD-4AE6-8342-6891654E7D3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0FBD85-2691-4BA4-8CB5-3516830A18D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1D6BB1-BC41-412F-9C9F-1E570F5E147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8A97E1-AA52-44C9-A89C-EF37D1C2359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E29576-67BF-411B-86F2-C47D8C1211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744424-6A98-49C5-BBA0-6BEA4F9346E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4EAB19-1BAB-4944-B17E-208EF976C78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5A6350-6850-4121-9ED4-4EC7F1C15EA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894F9E-5BA0-4814-8B35-841D149A85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09939A-FBCF-4FBE-B307-642022D1768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C09D5F-D5D6-4916-849A-D0C407D7547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F38832-3705-4CA4-AA79-A0D2C6AF785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1738E7-1EED-4F6C-94E7-B7FCA3B2B2F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582A9D-53E9-4817-9E92-96DB5E11FC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EC631D-8269-4AD8-8E48-09A10844527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31FD3F-5524-4D14-925C-B95B939BB0D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F6B1AA-CE09-4B58-870D-51D757C9066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2058B5-8911-448B-A2AA-182D1AC28CA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BB60A6-3C1C-42DF-BCB9-6633EDF239F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033264-98B3-4D84-B5CB-AF80956CA4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191A1B-3F9A-4838-ABC3-8EFD1BC7F69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C42A40-82CD-4B6D-BD9C-20794FFE6DF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9FEF01-FB96-4A8F-A1F7-87D001B50C8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CB823D-8128-48DE-83D8-5BE7112519C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E34D84-7C85-4668-BF66-4C7D8C8BA93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FA69BA-B12D-4AA6-825B-5B231A124F1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ED1A25-4259-48FA-BBE9-EF97ADB0717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4DED4E4-3C11-4084-9BAE-318AE8EF299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4B4B8EB-2D46-49D9-89EB-14C1FC13B71D}"/>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3A0CBD7-0732-4BA7-969E-49B41CD90C4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8ABC8CE-82EB-4FEC-9CFE-A4F846FE5ABC}"/>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B1DEC74-F3CD-461F-AB93-F6AE5B47FF78}"/>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E54ED05-DF7D-4474-91C3-EB9AA3D26E16}"/>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B09A28D-A928-4052-8ECB-CD5C2575573A}"/>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6DFB315-6CB1-42F9-9361-57E99A5BC92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B156DF8-DEE5-4D3C-9CF6-A85945CE3B2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BB75AA0-3764-4BB1-8724-87FF351708FC}"/>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E48BF23-3A75-4D05-974D-A6D55E1423D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EC3B43AD-3185-4EB0-8957-FAB6D26A129B}"/>
            </a:ext>
          </a:extLst>
        </xdr:cNvPr>
        <xdr:cNvCxnSpPr/>
      </xdr:nvCxnSpPr>
      <xdr:spPr>
        <a:xfrm flipV="1">
          <a:off x="4086225" y="5555742"/>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EB40AB93-6D16-4CB4-B590-E4ECC00DEF14}"/>
            </a:ext>
          </a:extLst>
        </xdr:cNvPr>
        <xdr:cNvSpPr txBox="1"/>
      </xdr:nvSpPr>
      <xdr:spPr>
        <a:xfrm>
          <a:off x="412496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A881298C-E75D-4695-A629-57FEB17BF80B}"/>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310802E7-F1B6-40E5-B7A1-F32E5A60963A}"/>
            </a:ext>
          </a:extLst>
        </xdr:cNvPr>
        <xdr:cNvSpPr txBox="1"/>
      </xdr:nvSpPr>
      <xdr:spPr>
        <a:xfrm>
          <a:off x="4124960" y="533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3F5895DC-56D6-4158-B1F1-B49495DF6117}"/>
            </a:ext>
          </a:extLst>
        </xdr:cNvPr>
        <xdr:cNvCxnSpPr/>
      </xdr:nvCxnSpPr>
      <xdr:spPr>
        <a:xfrm>
          <a:off x="4020820" y="555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36910AF7-019B-4683-9BDC-B8C835F35234}"/>
            </a:ext>
          </a:extLst>
        </xdr:cNvPr>
        <xdr:cNvSpPr txBox="1"/>
      </xdr:nvSpPr>
      <xdr:spPr>
        <a:xfrm>
          <a:off x="4124960" y="621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A30D3989-8B40-4138-B09C-D58C782FDB88}"/>
            </a:ext>
          </a:extLst>
        </xdr:cNvPr>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B238FECB-36C5-4A6F-8E65-39AA7661A618}"/>
            </a:ext>
          </a:extLst>
        </xdr:cNvPr>
        <xdr:cNvSpPr/>
      </xdr:nvSpPr>
      <xdr:spPr>
        <a:xfrm>
          <a:off x="3312160" y="619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8830C229-87B3-4C15-9F04-C15619A83D7C}"/>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FD437756-2649-4C46-9C99-931D8A5A63EB}"/>
            </a:ext>
          </a:extLst>
        </xdr:cNvPr>
        <xdr:cNvSpPr/>
      </xdr:nvSpPr>
      <xdr:spPr>
        <a:xfrm>
          <a:off x="173990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380BCDE9-B806-412B-A8D8-71EDC01A9257}"/>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DB0B8D0-6221-4E02-BCE6-819700FC49A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44BFC7-4321-4060-A143-D43B2D71218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C253F5-5C82-4D2C-85BD-C7DB098FF61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A773BF-C6F2-4BE2-A998-16A6132F949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95002D-D416-41D9-AABC-00B046420F5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132842</xdr:rowOff>
    </xdr:from>
    <xdr:to>
      <xdr:col>24</xdr:col>
      <xdr:colOff>114300</xdr:colOff>
      <xdr:row>37</xdr:row>
      <xdr:rowOff>62992</xdr:rowOff>
    </xdr:to>
    <xdr:sp macro="" textlink="">
      <xdr:nvSpPr>
        <xdr:cNvPr id="71" name="楕円 70">
          <a:extLst>
            <a:ext uri="{FF2B5EF4-FFF2-40B4-BE49-F238E27FC236}">
              <a16:creationId xmlns:a16="http://schemas.microsoft.com/office/drawing/2014/main" id="{641BA94D-5D7D-47BA-8E71-19929029359F}"/>
            </a:ext>
          </a:extLst>
        </xdr:cNvPr>
        <xdr:cNvSpPr/>
      </xdr:nvSpPr>
      <xdr:spPr>
        <a:xfrm>
          <a:off x="4036060" y="6167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C4AFB9D2-6FEE-473B-8917-0414D5D8757E}"/>
            </a:ext>
          </a:extLst>
        </xdr:cNvPr>
        <xdr:cNvSpPr txBox="1"/>
      </xdr:nvSpPr>
      <xdr:spPr>
        <a:xfrm>
          <a:off x="4124960"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a:extLst>
            <a:ext uri="{FF2B5EF4-FFF2-40B4-BE49-F238E27FC236}">
              <a16:creationId xmlns:a16="http://schemas.microsoft.com/office/drawing/2014/main" id="{951BCDC2-810C-40C3-9C80-640843C35433}"/>
            </a:ext>
          </a:extLst>
        </xdr:cNvPr>
        <xdr:cNvSpPr/>
      </xdr:nvSpPr>
      <xdr:spPr>
        <a:xfrm>
          <a:off x="3312160" y="6133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12192</xdr:rowOff>
    </xdr:to>
    <xdr:cxnSp macro="">
      <xdr:nvCxnSpPr>
        <xdr:cNvPr id="74" name="直線コネクタ 73">
          <a:extLst>
            <a:ext uri="{FF2B5EF4-FFF2-40B4-BE49-F238E27FC236}">
              <a16:creationId xmlns:a16="http://schemas.microsoft.com/office/drawing/2014/main" id="{3AC0B82D-6DEA-4799-8B78-74D0231DC127}"/>
            </a:ext>
          </a:extLst>
        </xdr:cNvPr>
        <xdr:cNvCxnSpPr/>
      </xdr:nvCxnSpPr>
      <xdr:spPr>
        <a:xfrm>
          <a:off x="3355340" y="6184392"/>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84836</xdr:rowOff>
    </xdr:from>
    <xdr:to>
      <xdr:col>15</xdr:col>
      <xdr:colOff>101600</xdr:colOff>
      <xdr:row>37</xdr:row>
      <xdr:rowOff>14986</xdr:rowOff>
    </xdr:to>
    <xdr:sp macro="" textlink="">
      <xdr:nvSpPr>
        <xdr:cNvPr id="75" name="楕円 74">
          <a:extLst>
            <a:ext uri="{FF2B5EF4-FFF2-40B4-BE49-F238E27FC236}">
              <a16:creationId xmlns:a16="http://schemas.microsoft.com/office/drawing/2014/main" id="{AA7B3921-91B5-4D80-AFBA-59939601A96B}"/>
            </a:ext>
          </a:extLst>
        </xdr:cNvPr>
        <xdr:cNvSpPr/>
      </xdr:nvSpPr>
      <xdr:spPr>
        <a:xfrm>
          <a:off x="2514600" y="611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36</xdr:row>
      <xdr:rowOff>149352</xdr:rowOff>
    </xdr:to>
    <xdr:cxnSp macro="">
      <xdr:nvCxnSpPr>
        <xdr:cNvPr id="76" name="直線コネクタ 75">
          <a:extLst>
            <a:ext uri="{FF2B5EF4-FFF2-40B4-BE49-F238E27FC236}">
              <a16:creationId xmlns:a16="http://schemas.microsoft.com/office/drawing/2014/main" id="{ACD34E90-9BDC-49EF-B30A-A9B9DF3C7DDC}"/>
            </a:ext>
          </a:extLst>
        </xdr:cNvPr>
        <xdr:cNvCxnSpPr/>
      </xdr:nvCxnSpPr>
      <xdr:spPr>
        <a:xfrm>
          <a:off x="2565400" y="617067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7" name="楕円 76">
          <a:extLst>
            <a:ext uri="{FF2B5EF4-FFF2-40B4-BE49-F238E27FC236}">
              <a16:creationId xmlns:a16="http://schemas.microsoft.com/office/drawing/2014/main" id="{7EAA0516-EF53-4EC8-A690-A1126EE9BF44}"/>
            </a:ext>
          </a:extLst>
        </xdr:cNvPr>
        <xdr:cNvSpPr/>
      </xdr:nvSpPr>
      <xdr:spPr>
        <a:xfrm>
          <a:off x="17399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135636</xdr:rowOff>
    </xdr:to>
    <xdr:cxnSp macro="">
      <xdr:nvCxnSpPr>
        <xdr:cNvPr id="78" name="直線コネクタ 77">
          <a:extLst>
            <a:ext uri="{FF2B5EF4-FFF2-40B4-BE49-F238E27FC236}">
              <a16:creationId xmlns:a16="http://schemas.microsoft.com/office/drawing/2014/main" id="{14FA789D-87AC-4CB6-B3D9-8549ECBA2AB4}"/>
            </a:ext>
          </a:extLst>
        </xdr:cNvPr>
        <xdr:cNvCxnSpPr/>
      </xdr:nvCxnSpPr>
      <xdr:spPr>
        <a:xfrm>
          <a:off x="1790700" y="6156960"/>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0A63CB7B-3E74-4953-A077-D84C4CE592EA}"/>
            </a:ext>
          </a:extLst>
        </xdr:cNvPr>
        <xdr:cNvSpPr/>
      </xdr:nvSpPr>
      <xdr:spPr>
        <a:xfrm>
          <a:off x="96520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121920</xdr:rowOff>
    </xdr:to>
    <xdr:cxnSp macro="">
      <xdr:nvCxnSpPr>
        <xdr:cNvPr id="80" name="直線コネクタ 79">
          <a:extLst>
            <a:ext uri="{FF2B5EF4-FFF2-40B4-BE49-F238E27FC236}">
              <a16:creationId xmlns:a16="http://schemas.microsoft.com/office/drawing/2014/main" id="{EDAE7ED0-6954-47D6-82F7-726F379624E4}"/>
            </a:ext>
          </a:extLst>
        </xdr:cNvPr>
        <xdr:cNvCxnSpPr/>
      </xdr:nvCxnSpPr>
      <xdr:spPr>
        <a:xfrm>
          <a:off x="1008380" y="61341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601158B0-CD2E-4F9C-B6C5-8792E819BBFB}"/>
            </a:ext>
          </a:extLst>
        </xdr:cNvPr>
        <xdr:cNvSpPr txBox="1"/>
      </xdr:nvSpPr>
      <xdr:spPr>
        <a:xfrm>
          <a:off x="3170564" y="627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999D66F7-2052-4237-B6B8-27AC76240C6E}"/>
            </a:ext>
          </a:extLst>
        </xdr:cNvPr>
        <xdr:cNvSpPr txBox="1"/>
      </xdr:nvSpPr>
      <xdr:spPr>
        <a:xfrm>
          <a:off x="23857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3" name="n_3aveValue【道路】&#10;有形固定資産減価償却率">
          <a:extLst>
            <a:ext uri="{FF2B5EF4-FFF2-40B4-BE49-F238E27FC236}">
              <a16:creationId xmlns:a16="http://schemas.microsoft.com/office/drawing/2014/main" id="{39EC32E1-8949-4C8D-A613-1888EDB594BA}"/>
            </a:ext>
          </a:extLst>
        </xdr:cNvPr>
        <xdr:cNvSpPr txBox="1"/>
      </xdr:nvSpPr>
      <xdr:spPr>
        <a:xfrm>
          <a:off x="161100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D8679713-F948-4631-8406-D4954E995848}"/>
            </a:ext>
          </a:extLst>
        </xdr:cNvPr>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B90511DE-6897-440A-992F-0AC252864BCB}"/>
            </a:ext>
          </a:extLst>
        </xdr:cNvPr>
        <xdr:cNvSpPr txBox="1"/>
      </xdr:nvSpPr>
      <xdr:spPr>
        <a:xfrm>
          <a:off x="317056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31513</xdr:rowOff>
    </xdr:from>
    <xdr:ext cx="405111" cy="259045"/>
    <xdr:sp macro="" textlink="">
      <xdr:nvSpPr>
        <xdr:cNvPr id="86" name="n_2mainValue【道路】&#10;有形固定資産減価償却率">
          <a:extLst>
            <a:ext uri="{FF2B5EF4-FFF2-40B4-BE49-F238E27FC236}">
              <a16:creationId xmlns:a16="http://schemas.microsoft.com/office/drawing/2014/main" id="{877496F9-BAF4-4A04-96B7-4C8B1188021A}"/>
            </a:ext>
          </a:extLst>
        </xdr:cNvPr>
        <xdr:cNvSpPr txBox="1"/>
      </xdr:nvSpPr>
      <xdr:spPr>
        <a:xfrm>
          <a:off x="2385704" y="58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mainValue【道路】&#10;有形固定資産減価償却率">
          <a:extLst>
            <a:ext uri="{FF2B5EF4-FFF2-40B4-BE49-F238E27FC236}">
              <a16:creationId xmlns:a16="http://schemas.microsoft.com/office/drawing/2014/main" id="{F891042C-B104-4940-BB49-5879C08FA123}"/>
            </a:ext>
          </a:extLst>
        </xdr:cNvPr>
        <xdr:cNvSpPr txBox="1"/>
      </xdr:nvSpPr>
      <xdr:spPr>
        <a:xfrm>
          <a:off x="16110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道路】&#10;有形固定資産減価償却率">
          <a:extLst>
            <a:ext uri="{FF2B5EF4-FFF2-40B4-BE49-F238E27FC236}">
              <a16:creationId xmlns:a16="http://schemas.microsoft.com/office/drawing/2014/main" id="{21B640D3-9D74-4C1C-BA50-5D8ADAEB267B}"/>
            </a:ext>
          </a:extLst>
        </xdr:cNvPr>
        <xdr:cNvSpPr txBox="1"/>
      </xdr:nvSpPr>
      <xdr:spPr>
        <a:xfrm>
          <a:off x="8363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E597478-E60A-46FE-9C9D-1B75E7CDCC9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0283161-B75E-44B4-ABD3-D11A37A31D3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6EE66E5-F389-4802-82E2-663F2E06D91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63B033F-F6E8-4AB7-9DC4-D78B6ACA296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1FE4335-0727-4C2E-ADD2-AE364FAF12E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03D5BF3-398C-4803-B7EC-7F8E311B5C9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63DD8C3-64E1-4293-AFBE-0E5076F428A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AD95532-9ECA-4892-9BBA-1F9849CF549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088A7CE-B85E-448A-AEB7-8E930E7DC9D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5698803-E270-4194-BB9E-5A925A63AA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E44477C-11AB-4BF1-829B-4E9F5901563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70A1954-A4B0-44FE-B4C2-ADDD6D578F5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8773CB3-805F-4080-8F47-4CB7C19741A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F95822C-6690-44C2-8F74-6480E3A64B7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E7A4EDB-7AF3-4A32-8BAE-520E2EE5859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2144809-6AE4-45C4-A1F2-903F2DF7F9E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1F82700-D862-492B-ADFD-797FCF588E8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6EC962A-107C-4459-95AC-0EF10337B187}"/>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F222DC9-08B8-4AC8-ABE7-18E4A04E0B1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42B9BFC-3B68-4123-929E-5AD336805E7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EE2BD08-0DFC-4FCE-B3F9-22EE2060D48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BCFB7E2-275A-4690-A10D-C3A875A1109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53909F5-5FC5-4BB1-96B9-79A134EBBA9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7BAD633E-A9D0-4C8E-8944-8B1F3D53BFF7}"/>
            </a:ext>
          </a:extLst>
        </xdr:cNvPr>
        <xdr:cNvCxnSpPr/>
      </xdr:nvCxnSpPr>
      <xdr:spPr>
        <a:xfrm flipV="1">
          <a:off x="9219565" y="5797144"/>
          <a:ext cx="0" cy="1197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B035D145-60C9-43D8-83FA-BFF33C011CA3}"/>
            </a:ext>
          </a:extLst>
        </xdr:cNvPr>
        <xdr:cNvSpPr txBox="1"/>
      </xdr:nvSpPr>
      <xdr:spPr>
        <a:xfrm>
          <a:off x="9258300" y="699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499A1817-34EE-4C5E-B45A-1B0255925910}"/>
            </a:ext>
          </a:extLst>
        </xdr:cNvPr>
        <xdr:cNvCxnSpPr/>
      </xdr:nvCxnSpPr>
      <xdr:spPr>
        <a:xfrm>
          <a:off x="9154160" y="69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3CC22275-AE7B-4348-B942-195807270363}"/>
            </a:ext>
          </a:extLst>
        </xdr:cNvPr>
        <xdr:cNvSpPr txBox="1"/>
      </xdr:nvSpPr>
      <xdr:spPr>
        <a:xfrm>
          <a:off x="9258300" y="55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C5C49FC2-9E5B-414F-82B4-26D2548AF036}"/>
            </a:ext>
          </a:extLst>
        </xdr:cNvPr>
        <xdr:cNvCxnSpPr/>
      </xdr:nvCxnSpPr>
      <xdr:spPr>
        <a:xfrm>
          <a:off x="9154160" y="5797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98620</xdr:rowOff>
    </xdr:from>
    <xdr:ext cx="534377" cy="259045"/>
    <xdr:sp macro="" textlink="">
      <xdr:nvSpPr>
        <xdr:cNvPr id="117" name="【道路】&#10;一人当たり延長平均値テキスト">
          <a:extLst>
            <a:ext uri="{FF2B5EF4-FFF2-40B4-BE49-F238E27FC236}">
              <a16:creationId xmlns:a16="http://schemas.microsoft.com/office/drawing/2014/main" id="{50067EDB-EE0C-47DE-BF97-4DF490AB79DB}"/>
            </a:ext>
          </a:extLst>
        </xdr:cNvPr>
        <xdr:cNvSpPr txBox="1"/>
      </xdr:nvSpPr>
      <xdr:spPr>
        <a:xfrm>
          <a:off x="9258300" y="6636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8FE7630E-740B-4701-AFD9-1E45A2E9A217}"/>
            </a:ext>
          </a:extLst>
        </xdr:cNvPr>
        <xdr:cNvSpPr/>
      </xdr:nvSpPr>
      <xdr:spPr>
        <a:xfrm>
          <a:off x="9192260" y="6658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D8235A3C-D7DE-4432-9B0B-C33AC8C958CB}"/>
            </a:ext>
          </a:extLst>
        </xdr:cNvPr>
        <xdr:cNvSpPr/>
      </xdr:nvSpPr>
      <xdr:spPr>
        <a:xfrm>
          <a:off x="8445500" y="666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2E5DC28C-E7AC-4B2F-A3ED-16328A42E181}"/>
            </a:ext>
          </a:extLst>
        </xdr:cNvPr>
        <xdr:cNvSpPr/>
      </xdr:nvSpPr>
      <xdr:spPr>
        <a:xfrm>
          <a:off x="7670800" y="6675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EEC8E641-6226-4F02-8BB8-0B132FD65930}"/>
            </a:ext>
          </a:extLst>
        </xdr:cNvPr>
        <xdr:cNvSpPr/>
      </xdr:nvSpPr>
      <xdr:spPr>
        <a:xfrm>
          <a:off x="6873240" y="6692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85B1E217-E8D4-463E-83B1-5801FE88260E}"/>
            </a:ext>
          </a:extLst>
        </xdr:cNvPr>
        <xdr:cNvSpPr/>
      </xdr:nvSpPr>
      <xdr:spPr>
        <a:xfrm>
          <a:off x="6098540" y="6676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7CCAE53-4888-4CDD-8921-0C030E0AE0F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510305-71EA-4841-B541-513C45A0883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E15168-9885-468A-8D55-6E0E321CB6A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E3EDC9-54A3-4A96-83E3-BFAA1C14358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3F9E2C-837B-4C4D-B31A-5E949DF0AED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120879</xdr:rowOff>
    </xdr:from>
    <xdr:to>
      <xdr:col>55</xdr:col>
      <xdr:colOff>50800</xdr:colOff>
      <xdr:row>39</xdr:row>
      <xdr:rowOff>51029</xdr:rowOff>
    </xdr:to>
    <xdr:sp macro="" textlink="">
      <xdr:nvSpPr>
        <xdr:cNvPr id="128" name="楕円 127">
          <a:extLst>
            <a:ext uri="{FF2B5EF4-FFF2-40B4-BE49-F238E27FC236}">
              <a16:creationId xmlns:a16="http://schemas.microsoft.com/office/drawing/2014/main" id="{E3248D5D-5A99-46DB-AC00-CB298F79F48B}"/>
            </a:ext>
          </a:extLst>
        </xdr:cNvPr>
        <xdr:cNvSpPr/>
      </xdr:nvSpPr>
      <xdr:spPr>
        <a:xfrm>
          <a:off x="9192260" y="6491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143756</xdr:rowOff>
    </xdr:from>
    <xdr:ext cx="534377" cy="259045"/>
    <xdr:sp macro="" textlink="">
      <xdr:nvSpPr>
        <xdr:cNvPr id="129" name="【道路】&#10;一人当たり延長該当値テキスト">
          <a:extLst>
            <a:ext uri="{FF2B5EF4-FFF2-40B4-BE49-F238E27FC236}">
              <a16:creationId xmlns:a16="http://schemas.microsoft.com/office/drawing/2014/main" id="{32CF2B98-8E02-4339-B591-B2AB5BD65200}"/>
            </a:ext>
          </a:extLst>
        </xdr:cNvPr>
        <xdr:cNvSpPr txBox="1"/>
      </xdr:nvSpPr>
      <xdr:spPr>
        <a:xfrm>
          <a:off x="9258300" y="6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123736</xdr:rowOff>
    </xdr:from>
    <xdr:to>
      <xdr:col>50</xdr:col>
      <xdr:colOff>165100</xdr:colOff>
      <xdr:row>39</xdr:row>
      <xdr:rowOff>53886</xdr:rowOff>
    </xdr:to>
    <xdr:sp macro="" textlink="">
      <xdr:nvSpPr>
        <xdr:cNvPr id="130" name="楕円 129">
          <a:extLst>
            <a:ext uri="{FF2B5EF4-FFF2-40B4-BE49-F238E27FC236}">
              <a16:creationId xmlns:a16="http://schemas.microsoft.com/office/drawing/2014/main" id="{A3791A59-0D2D-4A15-B3CB-4E9702359B40}"/>
            </a:ext>
          </a:extLst>
        </xdr:cNvPr>
        <xdr:cNvSpPr/>
      </xdr:nvSpPr>
      <xdr:spPr>
        <a:xfrm>
          <a:off x="8445500" y="6494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229</xdr:rowOff>
    </xdr:from>
    <xdr:to>
      <xdr:col>55</xdr:col>
      <xdr:colOff>0</xdr:colOff>
      <xdr:row>39</xdr:row>
      <xdr:rowOff>3086</xdr:rowOff>
    </xdr:to>
    <xdr:cxnSp macro="">
      <xdr:nvCxnSpPr>
        <xdr:cNvPr id="131" name="直線コネクタ 130">
          <a:extLst>
            <a:ext uri="{FF2B5EF4-FFF2-40B4-BE49-F238E27FC236}">
              <a16:creationId xmlns:a16="http://schemas.microsoft.com/office/drawing/2014/main" id="{1F2BC3C0-75AA-4181-8F12-7694E7B4070E}"/>
            </a:ext>
          </a:extLst>
        </xdr:cNvPr>
        <xdr:cNvCxnSpPr/>
      </xdr:nvCxnSpPr>
      <xdr:spPr>
        <a:xfrm flipV="1">
          <a:off x="8496300" y="6538189"/>
          <a:ext cx="7239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128765</xdr:rowOff>
    </xdr:from>
    <xdr:to>
      <xdr:col>46</xdr:col>
      <xdr:colOff>38100</xdr:colOff>
      <xdr:row>39</xdr:row>
      <xdr:rowOff>58915</xdr:rowOff>
    </xdr:to>
    <xdr:sp macro="" textlink="">
      <xdr:nvSpPr>
        <xdr:cNvPr id="132" name="楕円 131">
          <a:extLst>
            <a:ext uri="{FF2B5EF4-FFF2-40B4-BE49-F238E27FC236}">
              <a16:creationId xmlns:a16="http://schemas.microsoft.com/office/drawing/2014/main" id="{A7645E11-000D-42EB-B02D-180EF7059F1F}"/>
            </a:ext>
          </a:extLst>
        </xdr:cNvPr>
        <xdr:cNvSpPr/>
      </xdr:nvSpPr>
      <xdr:spPr>
        <a:xfrm>
          <a:off x="7670800" y="649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3086</xdr:rowOff>
    </xdr:from>
    <xdr:to>
      <xdr:col>50</xdr:col>
      <xdr:colOff>114300</xdr:colOff>
      <xdr:row>39</xdr:row>
      <xdr:rowOff>8115</xdr:rowOff>
    </xdr:to>
    <xdr:cxnSp macro="">
      <xdr:nvCxnSpPr>
        <xdr:cNvPr id="133" name="直線コネクタ 132">
          <a:extLst>
            <a:ext uri="{FF2B5EF4-FFF2-40B4-BE49-F238E27FC236}">
              <a16:creationId xmlns:a16="http://schemas.microsoft.com/office/drawing/2014/main" id="{97F7D8BC-4C3D-48F2-8622-474E42B8C8CB}"/>
            </a:ext>
          </a:extLst>
        </xdr:cNvPr>
        <xdr:cNvCxnSpPr/>
      </xdr:nvCxnSpPr>
      <xdr:spPr>
        <a:xfrm flipV="1">
          <a:off x="7713980" y="6541046"/>
          <a:ext cx="7823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131013</xdr:rowOff>
    </xdr:from>
    <xdr:to>
      <xdr:col>41</xdr:col>
      <xdr:colOff>101600</xdr:colOff>
      <xdr:row>39</xdr:row>
      <xdr:rowOff>61163</xdr:rowOff>
    </xdr:to>
    <xdr:sp macro="" textlink="">
      <xdr:nvSpPr>
        <xdr:cNvPr id="134" name="楕円 133">
          <a:extLst>
            <a:ext uri="{FF2B5EF4-FFF2-40B4-BE49-F238E27FC236}">
              <a16:creationId xmlns:a16="http://schemas.microsoft.com/office/drawing/2014/main" id="{F081759A-57A5-4C9B-A877-A9DEB2F2267F}"/>
            </a:ext>
          </a:extLst>
        </xdr:cNvPr>
        <xdr:cNvSpPr/>
      </xdr:nvSpPr>
      <xdr:spPr>
        <a:xfrm>
          <a:off x="6873240" y="6501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8115</xdr:rowOff>
    </xdr:from>
    <xdr:to>
      <xdr:col>45</xdr:col>
      <xdr:colOff>177800</xdr:colOff>
      <xdr:row>39</xdr:row>
      <xdr:rowOff>10363</xdr:rowOff>
    </xdr:to>
    <xdr:cxnSp macro="">
      <xdr:nvCxnSpPr>
        <xdr:cNvPr id="135" name="直線コネクタ 134">
          <a:extLst>
            <a:ext uri="{FF2B5EF4-FFF2-40B4-BE49-F238E27FC236}">
              <a16:creationId xmlns:a16="http://schemas.microsoft.com/office/drawing/2014/main" id="{360FF8D9-C2A2-4CEE-B587-8E2CED6C848E}"/>
            </a:ext>
          </a:extLst>
        </xdr:cNvPr>
        <xdr:cNvCxnSpPr/>
      </xdr:nvCxnSpPr>
      <xdr:spPr>
        <a:xfrm flipV="1">
          <a:off x="6924040" y="6546075"/>
          <a:ext cx="78994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134023</xdr:rowOff>
    </xdr:from>
    <xdr:to>
      <xdr:col>36</xdr:col>
      <xdr:colOff>165100</xdr:colOff>
      <xdr:row>39</xdr:row>
      <xdr:rowOff>64173</xdr:rowOff>
    </xdr:to>
    <xdr:sp macro="" textlink="">
      <xdr:nvSpPr>
        <xdr:cNvPr id="136" name="楕円 135">
          <a:extLst>
            <a:ext uri="{FF2B5EF4-FFF2-40B4-BE49-F238E27FC236}">
              <a16:creationId xmlns:a16="http://schemas.microsoft.com/office/drawing/2014/main" id="{FD80F845-3821-4C7A-96A2-6E0DA27B9B15}"/>
            </a:ext>
          </a:extLst>
        </xdr:cNvPr>
        <xdr:cNvSpPr/>
      </xdr:nvSpPr>
      <xdr:spPr>
        <a:xfrm>
          <a:off x="6098540" y="6504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10363</xdr:rowOff>
    </xdr:from>
    <xdr:to>
      <xdr:col>41</xdr:col>
      <xdr:colOff>50800</xdr:colOff>
      <xdr:row>39</xdr:row>
      <xdr:rowOff>13373</xdr:rowOff>
    </xdr:to>
    <xdr:cxnSp macro="">
      <xdr:nvCxnSpPr>
        <xdr:cNvPr id="137" name="直線コネクタ 136">
          <a:extLst>
            <a:ext uri="{FF2B5EF4-FFF2-40B4-BE49-F238E27FC236}">
              <a16:creationId xmlns:a16="http://schemas.microsoft.com/office/drawing/2014/main" id="{ACF0CA39-16FA-4C5F-8118-A68C35258E30}"/>
            </a:ext>
          </a:extLst>
        </xdr:cNvPr>
        <xdr:cNvCxnSpPr/>
      </xdr:nvCxnSpPr>
      <xdr:spPr>
        <a:xfrm flipV="1">
          <a:off x="6149340" y="6548323"/>
          <a:ext cx="7747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51947</xdr:rowOff>
    </xdr:from>
    <xdr:ext cx="469744" cy="259045"/>
    <xdr:sp macro="" textlink="">
      <xdr:nvSpPr>
        <xdr:cNvPr id="138" name="n_1aveValue【道路】&#10;一人当たり延長">
          <a:extLst>
            <a:ext uri="{FF2B5EF4-FFF2-40B4-BE49-F238E27FC236}">
              <a16:creationId xmlns:a16="http://schemas.microsoft.com/office/drawing/2014/main" id="{BC5C5848-9964-4EBF-8AA7-CC5CDBCAF87D}"/>
            </a:ext>
          </a:extLst>
        </xdr:cNvPr>
        <xdr:cNvSpPr txBox="1"/>
      </xdr:nvSpPr>
      <xdr:spPr>
        <a:xfrm>
          <a:off x="8271587" y="67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58920</xdr:rowOff>
    </xdr:from>
    <xdr:ext cx="469744" cy="259045"/>
    <xdr:sp macro="" textlink="">
      <xdr:nvSpPr>
        <xdr:cNvPr id="139" name="n_2aveValue【道路】&#10;一人当たり延長">
          <a:extLst>
            <a:ext uri="{FF2B5EF4-FFF2-40B4-BE49-F238E27FC236}">
              <a16:creationId xmlns:a16="http://schemas.microsoft.com/office/drawing/2014/main" id="{4D7771F7-DE7C-4E3D-8753-6FA707EFF28A}"/>
            </a:ext>
          </a:extLst>
        </xdr:cNvPr>
        <xdr:cNvSpPr txBox="1"/>
      </xdr:nvSpPr>
      <xdr:spPr>
        <a:xfrm>
          <a:off x="7509587" y="67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75569</xdr:rowOff>
    </xdr:from>
    <xdr:ext cx="469744" cy="259045"/>
    <xdr:sp macro="" textlink="">
      <xdr:nvSpPr>
        <xdr:cNvPr id="140" name="n_3aveValue【道路】&#10;一人当たり延長">
          <a:extLst>
            <a:ext uri="{FF2B5EF4-FFF2-40B4-BE49-F238E27FC236}">
              <a16:creationId xmlns:a16="http://schemas.microsoft.com/office/drawing/2014/main" id="{E627E255-F6D8-41B4-8CE8-EDCC60F4C288}"/>
            </a:ext>
          </a:extLst>
        </xdr:cNvPr>
        <xdr:cNvSpPr txBox="1"/>
      </xdr:nvSpPr>
      <xdr:spPr>
        <a:xfrm>
          <a:off x="6712027" y="67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60062</xdr:rowOff>
    </xdr:from>
    <xdr:ext cx="469744" cy="259045"/>
    <xdr:sp macro="" textlink="">
      <xdr:nvSpPr>
        <xdr:cNvPr id="141" name="n_4aveValue【道路】&#10;一人当たり延長">
          <a:extLst>
            <a:ext uri="{FF2B5EF4-FFF2-40B4-BE49-F238E27FC236}">
              <a16:creationId xmlns:a16="http://schemas.microsoft.com/office/drawing/2014/main" id="{46D76EA9-3B4E-4A37-9B1C-73ED8A24D35F}"/>
            </a:ext>
          </a:extLst>
        </xdr:cNvPr>
        <xdr:cNvSpPr txBox="1"/>
      </xdr:nvSpPr>
      <xdr:spPr>
        <a:xfrm>
          <a:off x="5937327" y="67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70413</xdr:rowOff>
    </xdr:from>
    <xdr:ext cx="534377" cy="259045"/>
    <xdr:sp macro="" textlink="">
      <xdr:nvSpPr>
        <xdr:cNvPr id="142" name="n_1mainValue【道路】&#10;一人当たり延長">
          <a:extLst>
            <a:ext uri="{FF2B5EF4-FFF2-40B4-BE49-F238E27FC236}">
              <a16:creationId xmlns:a16="http://schemas.microsoft.com/office/drawing/2014/main" id="{80CCDF76-87AE-4843-BC2A-EAF5D97651ED}"/>
            </a:ext>
          </a:extLst>
        </xdr:cNvPr>
        <xdr:cNvSpPr txBox="1"/>
      </xdr:nvSpPr>
      <xdr:spPr>
        <a:xfrm>
          <a:off x="823927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75442</xdr:rowOff>
    </xdr:from>
    <xdr:ext cx="534377" cy="259045"/>
    <xdr:sp macro="" textlink="">
      <xdr:nvSpPr>
        <xdr:cNvPr id="143" name="n_2mainValue【道路】&#10;一人当たり延長">
          <a:extLst>
            <a:ext uri="{FF2B5EF4-FFF2-40B4-BE49-F238E27FC236}">
              <a16:creationId xmlns:a16="http://schemas.microsoft.com/office/drawing/2014/main" id="{4027D380-3BEA-4684-A435-9078B7065136}"/>
            </a:ext>
          </a:extLst>
        </xdr:cNvPr>
        <xdr:cNvSpPr txBox="1"/>
      </xdr:nvSpPr>
      <xdr:spPr>
        <a:xfrm>
          <a:off x="7477271" y="62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77690</xdr:rowOff>
    </xdr:from>
    <xdr:ext cx="534377" cy="259045"/>
    <xdr:sp macro="" textlink="">
      <xdr:nvSpPr>
        <xdr:cNvPr id="144" name="n_3mainValue【道路】&#10;一人当たり延長">
          <a:extLst>
            <a:ext uri="{FF2B5EF4-FFF2-40B4-BE49-F238E27FC236}">
              <a16:creationId xmlns:a16="http://schemas.microsoft.com/office/drawing/2014/main" id="{9804ACE2-3F3E-4027-AFF9-68DB1657B9B8}"/>
            </a:ext>
          </a:extLst>
        </xdr:cNvPr>
        <xdr:cNvSpPr txBox="1"/>
      </xdr:nvSpPr>
      <xdr:spPr>
        <a:xfrm>
          <a:off x="6702571" y="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80700</xdr:rowOff>
    </xdr:from>
    <xdr:ext cx="534377" cy="259045"/>
    <xdr:sp macro="" textlink="">
      <xdr:nvSpPr>
        <xdr:cNvPr id="145" name="n_4mainValue【道路】&#10;一人当たり延長">
          <a:extLst>
            <a:ext uri="{FF2B5EF4-FFF2-40B4-BE49-F238E27FC236}">
              <a16:creationId xmlns:a16="http://schemas.microsoft.com/office/drawing/2014/main" id="{DABF63B3-3334-4FAF-9438-DEA1185BADDD}"/>
            </a:ext>
          </a:extLst>
        </xdr:cNvPr>
        <xdr:cNvSpPr txBox="1"/>
      </xdr:nvSpPr>
      <xdr:spPr>
        <a:xfrm>
          <a:off x="5905011" y="62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948068B-A55A-4D1E-82A0-43334DE1651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9EFC72F-0C4A-4E37-979B-1C41685FF78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8B61698-811B-47AB-BC75-D77D8216874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D0974B3-E91C-4EC1-B194-ED89F285D7D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C5B75C7-5825-43D6-B6E5-B82AE15E4FD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F36C0E4-3743-4A29-B26F-4678398EE80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59CD033-1E50-40D2-9D33-464C263E75F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97D1D4D-30FA-4452-B0D5-757800CA5EE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D73A2B6-8BA8-4A80-8E9B-6359EE39DC2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9ECDC9A-F0D2-44AE-894B-7FE7F4074CD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38FBD5A-F659-4121-A692-F62C1ACE0FB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4105BB7-834B-4874-BCC4-F6122D6A7F5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FC2037C-7805-4627-89D0-E4253B6C8B2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7E77223-FC93-4EEF-917F-329512D48B3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A7EBECD-16D2-4FBB-AD3E-246B65A90B6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2BD5E23-9E7F-4BCB-8149-90864DEA6B1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B152A55-8B21-4E0F-8424-E6CA92EE92F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532BE9B-2D4C-4E9E-934B-A9E0E0BFFF5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3A09604-9DCE-44FB-8768-104C00706E6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62DA708-05BB-44AC-B78F-8B1D7685F9E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2D9FB67-8C9E-45CE-9F14-1CAF0695DAD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45CBC34-F826-48A8-BED4-848693BDD21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7DFA670-6163-4807-961C-4C02BFF816F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B1E531E-7313-4614-B335-EDD1297EF08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B5A000E-CFF3-40AF-8628-7E7BB8FFB22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BDC9304A-8F33-42B5-B08B-A1DAA18209A9}"/>
            </a:ext>
          </a:extLst>
        </xdr:cNvPr>
        <xdr:cNvCxnSpPr/>
      </xdr:nvCxnSpPr>
      <xdr:spPr>
        <a:xfrm flipV="1">
          <a:off x="4086225" y="9342665"/>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6A294A6-BD82-4472-AB3E-BC6AE25D4A1B}"/>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4BA6F106-F8D5-4805-9625-4DC2B87DC290}"/>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12F7ED9-D438-4A47-B775-6E506B1C1781}"/>
            </a:ext>
          </a:extLst>
        </xdr:cNvPr>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34A106C1-002A-446F-8C83-0A41E2E37BAE}"/>
            </a:ext>
          </a:extLst>
        </xdr:cNvPr>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DAB4D20-33A1-48EA-9DD1-7B547C3998D4}"/>
            </a:ext>
          </a:extLst>
        </xdr:cNvPr>
        <xdr:cNvSpPr txBox="1"/>
      </xdr:nvSpPr>
      <xdr:spPr>
        <a:xfrm>
          <a:off x="412496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6892AA33-1FE3-44AE-9E63-F92822E3D2DB}"/>
            </a:ext>
          </a:extLst>
        </xdr:cNvPr>
        <xdr:cNvSpPr/>
      </xdr:nvSpPr>
      <xdr:spPr>
        <a:xfrm>
          <a:off x="4036060" y="1021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6E6D6591-E374-46C2-AA5D-8CD96EF60519}"/>
            </a:ext>
          </a:extLst>
        </xdr:cNvPr>
        <xdr:cNvSpPr/>
      </xdr:nvSpPr>
      <xdr:spPr>
        <a:xfrm>
          <a:off x="3312160" y="1020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93A26C71-4910-44A3-B36C-C6EFF12823FF}"/>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8AA40584-40E4-4922-87C6-43E3FBD67742}"/>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BCC64E73-AC21-4CC3-AAC8-987C531BD5B4}"/>
            </a:ext>
          </a:extLst>
        </xdr:cNvPr>
        <xdr:cNvSpPr/>
      </xdr:nvSpPr>
      <xdr:spPr>
        <a:xfrm>
          <a:off x="96520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C4C44A-16E9-4647-8CDF-8019C31A800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D27C715-B449-4BCD-8AF2-162A6F82C39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C830DD-4567-4A2F-8C8A-0624BC24613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893ED0-3444-479A-8F9C-B523C1FA78C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5757CB-A75C-4541-9161-38D2761A05E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7" name="楕円 186">
          <a:extLst>
            <a:ext uri="{FF2B5EF4-FFF2-40B4-BE49-F238E27FC236}">
              <a16:creationId xmlns:a16="http://schemas.microsoft.com/office/drawing/2014/main" id="{87F64838-E319-4FAA-9F01-D63D6340ED42}"/>
            </a:ext>
          </a:extLst>
        </xdr:cNvPr>
        <xdr:cNvSpPr/>
      </xdr:nvSpPr>
      <xdr:spPr>
        <a:xfrm>
          <a:off x="403606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89DC196-E591-4B45-8F61-3075DDB39F45}"/>
            </a:ext>
          </a:extLst>
        </xdr:cNvPr>
        <xdr:cNvSpPr txBox="1"/>
      </xdr:nvSpPr>
      <xdr:spPr>
        <a:xfrm>
          <a:off x="412496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34109</xdr:rowOff>
    </xdr:from>
    <xdr:to>
      <xdr:col>20</xdr:col>
      <xdr:colOff>38100</xdr:colOff>
      <xdr:row>63</xdr:row>
      <xdr:rowOff>135709</xdr:rowOff>
    </xdr:to>
    <xdr:sp macro="" textlink="">
      <xdr:nvSpPr>
        <xdr:cNvPr id="189" name="楕円 188">
          <a:extLst>
            <a:ext uri="{FF2B5EF4-FFF2-40B4-BE49-F238E27FC236}">
              <a16:creationId xmlns:a16="http://schemas.microsoft.com/office/drawing/2014/main" id="{E5621596-65E6-410C-B75B-519E8A3835D7}"/>
            </a:ext>
          </a:extLst>
        </xdr:cNvPr>
        <xdr:cNvSpPr/>
      </xdr:nvSpPr>
      <xdr:spPr>
        <a:xfrm>
          <a:off x="3312160" y="10595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91440</xdr:rowOff>
    </xdr:to>
    <xdr:cxnSp macro="">
      <xdr:nvCxnSpPr>
        <xdr:cNvPr id="190" name="直線コネクタ 189">
          <a:extLst>
            <a:ext uri="{FF2B5EF4-FFF2-40B4-BE49-F238E27FC236}">
              <a16:creationId xmlns:a16="http://schemas.microsoft.com/office/drawing/2014/main" id="{02F1601C-3139-4198-92F3-DFAE0AF1F68B}"/>
            </a:ext>
          </a:extLst>
        </xdr:cNvPr>
        <xdr:cNvCxnSpPr/>
      </xdr:nvCxnSpPr>
      <xdr:spPr>
        <a:xfrm>
          <a:off x="3355340" y="10646229"/>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27577</xdr:rowOff>
    </xdr:from>
    <xdr:to>
      <xdr:col>15</xdr:col>
      <xdr:colOff>101600</xdr:colOff>
      <xdr:row>63</xdr:row>
      <xdr:rowOff>129177</xdr:rowOff>
    </xdr:to>
    <xdr:sp macro="" textlink="">
      <xdr:nvSpPr>
        <xdr:cNvPr id="191" name="楕円 190">
          <a:extLst>
            <a:ext uri="{FF2B5EF4-FFF2-40B4-BE49-F238E27FC236}">
              <a16:creationId xmlns:a16="http://schemas.microsoft.com/office/drawing/2014/main" id="{718E386A-C7B3-4810-94B3-DB8F1257D9C6}"/>
            </a:ext>
          </a:extLst>
        </xdr:cNvPr>
        <xdr:cNvSpPr/>
      </xdr:nvSpPr>
      <xdr:spPr>
        <a:xfrm>
          <a:off x="25146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78377</xdr:rowOff>
    </xdr:from>
    <xdr:to>
      <xdr:col>19</xdr:col>
      <xdr:colOff>177800</xdr:colOff>
      <xdr:row>63</xdr:row>
      <xdr:rowOff>84909</xdr:rowOff>
    </xdr:to>
    <xdr:cxnSp macro="">
      <xdr:nvCxnSpPr>
        <xdr:cNvPr id="192" name="直線コネクタ 191">
          <a:extLst>
            <a:ext uri="{FF2B5EF4-FFF2-40B4-BE49-F238E27FC236}">
              <a16:creationId xmlns:a16="http://schemas.microsoft.com/office/drawing/2014/main" id="{89DDDCF7-A300-44EB-AF94-D79BFEA75B14}"/>
            </a:ext>
          </a:extLst>
        </xdr:cNvPr>
        <xdr:cNvCxnSpPr/>
      </xdr:nvCxnSpPr>
      <xdr:spPr>
        <a:xfrm>
          <a:off x="2565400" y="10639697"/>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109220</xdr:rowOff>
    </xdr:from>
    <xdr:to>
      <xdr:col>10</xdr:col>
      <xdr:colOff>165100</xdr:colOff>
      <xdr:row>56</xdr:row>
      <xdr:rowOff>39370</xdr:rowOff>
    </xdr:to>
    <xdr:sp macro="" textlink="">
      <xdr:nvSpPr>
        <xdr:cNvPr id="193" name="楕円 192">
          <a:extLst>
            <a:ext uri="{FF2B5EF4-FFF2-40B4-BE49-F238E27FC236}">
              <a16:creationId xmlns:a16="http://schemas.microsoft.com/office/drawing/2014/main" id="{8F9E8136-C87F-408D-9C16-A01C6C6E4DE0}"/>
            </a:ext>
          </a:extLst>
        </xdr:cNvPr>
        <xdr:cNvSpPr/>
      </xdr:nvSpPr>
      <xdr:spPr>
        <a:xfrm>
          <a:off x="1739900" y="932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160020</xdr:rowOff>
    </xdr:from>
    <xdr:to>
      <xdr:col>15</xdr:col>
      <xdr:colOff>50800</xdr:colOff>
      <xdr:row>63</xdr:row>
      <xdr:rowOff>78377</xdr:rowOff>
    </xdr:to>
    <xdr:cxnSp macro="">
      <xdr:nvCxnSpPr>
        <xdr:cNvPr id="194" name="直線コネクタ 193">
          <a:extLst>
            <a:ext uri="{FF2B5EF4-FFF2-40B4-BE49-F238E27FC236}">
              <a16:creationId xmlns:a16="http://schemas.microsoft.com/office/drawing/2014/main" id="{21F0ACBB-03BB-4935-B3C8-8F5926177F7D}"/>
            </a:ext>
          </a:extLst>
        </xdr:cNvPr>
        <xdr:cNvCxnSpPr/>
      </xdr:nvCxnSpPr>
      <xdr:spPr>
        <a:xfrm>
          <a:off x="1790700" y="9380220"/>
          <a:ext cx="774700" cy="125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25944</xdr:rowOff>
    </xdr:from>
    <xdr:to>
      <xdr:col>6</xdr:col>
      <xdr:colOff>38100</xdr:colOff>
      <xdr:row>63</xdr:row>
      <xdr:rowOff>127544</xdr:rowOff>
    </xdr:to>
    <xdr:sp macro="" textlink="">
      <xdr:nvSpPr>
        <xdr:cNvPr id="195" name="楕円 194">
          <a:extLst>
            <a:ext uri="{FF2B5EF4-FFF2-40B4-BE49-F238E27FC236}">
              <a16:creationId xmlns:a16="http://schemas.microsoft.com/office/drawing/2014/main" id="{C0A89C11-7FCA-48B3-90F7-983478B7C13D}"/>
            </a:ext>
          </a:extLst>
        </xdr:cNvPr>
        <xdr:cNvSpPr/>
      </xdr:nvSpPr>
      <xdr:spPr>
        <a:xfrm>
          <a:off x="965200" y="10587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160020</xdr:rowOff>
    </xdr:from>
    <xdr:to>
      <xdr:col>10</xdr:col>
      <xdr:colOff>114300</xdr:colOff>
      <xdr:row>63</xdr:row>
      <xdr:rowOff>76744</xdr:rowOff>
    </xdr:to>
    <xdr:cxnSp macro="">
      <xdr:nvCxnSpPr>
        <xdr:cNvPr id="196" name="直線コネクタ 195">
          <a:extLst>
            <a:ext uri="{FF2B5EF4-FFF2-40B4-BE49-F238E27FC236}">
              <a16:creationId xmlns:a16="http://schemas.microsoft.com/office/drawing/2014/main" id="{4A12D058-2934-43BC-86F7-FC71152C8D5D}"/>
            </a:ext>
          </a:extLst>
        </xdr:cNvPr>
        <xdr:cNvCxnSpPr/>
      </xdr:nvCxnSpPr>
      <xdr:spPr>
        <a:xfrm flipV="1">
          <a:off x="1008380" y="9380220"/>
          <a:ext cx="782320" cy="125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422D5A7-98A8-4387-99F6-64FB6AA56A94}"/>
            </a:ext>
          </a:extLst>
        </xdr:cNvPr>
        <xdr:cNvSpPr txBox="1"/>
      </xdr:nvSpPr>
      <xdr:spPr>
        <a:xfrm>
          <a:off x="317056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8ADBB50-32CE-48E5-B756-FDDF62EAFD68}"/>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787ED98-3E24-4C17-A847-3898AC3FF976}"/>
            </a:ext>
          </a:extLst>
        </xdr:cNvPr>
        <xdr:cNvSpPr txBox="1"/>
      </xdr:nvSpPr>
      <xdr:spPr>
        <a:xfrm>
          <a:off x="16110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42D3A91-7639-4C30-B1D2-99557C85724D}"/>
            </a:ext>
          </a:extLst>
        </xdr:cNvPr>
        <xdr:cNvSpPr txBox="1"/>
      </xdr:nvSpPr>
      <xdr:spPr>
        <a:xfrm>
          <a:off x="8363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126836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79F13E6-5927-4467-BBB9-4BE7F25206C9}"/>
            </a:ext>
          </a:extLst>
        </xdr:cNvPr>
        <xdr:cNvSpPr txBox="1"/>
      </xdr:nvSpPr>
      <xdr:spPr>
        <a:xfrm>
          <a:off x="3170564" y="1068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120304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0169B2E-BE71-48F6-90DB-6486F15E3035}"/>
            </a:ext>
          </a:extLst>
        </xdr:cNvPr>
        <xdr:cNvSpPr txBox="1"/>
      </xdr:nvSpPr>
      <xdr:spPr>
        <a:xfrm>
          <a:off x="238570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55897</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9477FCDF-1CB4-4E8F-9FC4-2777592004D5}"/>
            </a:ext>
          </a:extLst>
        </xdr:cNvPr>
        <xdr:cNvSpPr txBox="1"/>
      </xdr:nvSpPr>
      <xdr:spPr>
        <a:xfrm>
          <a:off x="1643321" y="9108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118671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7CA85D5-FCF7-47D0-A9F7-350CEB318B20}"/>
            </a:ext>
          </a:extLst>
        </xdr:cNvPr>
        <xdr:cNvSpPr txBox="1"/>
      </xdr:nvSpPr>
      <xdr:spPr>
        <a:xfrm>
          <a:off x="836304" y="106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306721-CBE3-4A3C-8A48-6C7E4B525C6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2327A31-48F1-49FD-B8A5-1E76732BCFB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2B4531F-08B6-46EC-AE3F-63529900EF8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5360C1B-BC50-45FF-B876-CA88B9776A8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03CD8BB-0933-4A5D-B0EB-9E70C21E8D2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787C77E-1924-444D-98EE-310D35ABC11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4D13E29-331D-4752-AD91-5A5471B5407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BCCDBDA-4039-4FA6-BF3A-52901E71FED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549549C-912F-4F4D-99E0-88F772DE175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6047253-C6E9-483B-B2D9-8D2DEFE9659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DC7EE60-1274-4D30-9BFE-56BE23579E8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CB04EF9-E90B-4BE8-8469-27E2AD694A5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D9C1854-FB3B-4946-9E00-22B6B967269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258CC4A-F39D-4F7C-9BA9-2F7DC5BE0E7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81B674A-157B-4B27-8FF7-98DF3D97EC7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2672EE6-25E8-4F63-AF07-59D4F7D0026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459DAB5-5150-42BD-A41C-9DCCCA824B1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73746D41-C8CB-4145-BF23-D506F62C4AF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B3BBDF8-6EA5-469F-AB90-4DCD0B9FDE3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13D4E64F-5048-4180-89EA-34A9D0243BD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FEE2E87-59DF-4BC7-9CD0-459E7798B72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9C7D3DE-8FF4-43D0-95D9-1F172E5FC18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F7CDCDB-405C-4768-99B9-305888CC8AA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979785D5-3D59-4AFA-A098-519EC3634133}"/>
            </a:ext>
          </a:extLst>
        </xdr:cNvPr>
        <xdr:cNvCxnSpPr/>
      </xdr:nvCxnSpPr>
      <xdr:spPr>
        <a:xfrm flipV="1">
          <a:off x="9219565" y="9379035"/>
          <a:ext cx="0" cy="14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E6DFE43-6A75-4E13-8993-D83F7C969940}"/>
            </a:ext>
          </a:extLst>
        </xdr:cNvPr>
        <xdr:cNvSpPr txBox="1"/>
      </xdr:nvSpPr>
      <xdr:spPr>
        <a:xfrm>
          <a:off x="9258300" y="108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3B6FB45B-F596-4A6D-B226-5CCF41CF1E04}"/>
            </a:ext>
          </a:extLst>
        </xdr:cNvPr>
        <xdr:cNvCxnSpPr/>
      </xdr:nvCxnSpPr>
      <xdr:spPr>
        <a:xfrm>
          <a:off x="9154160" y="10803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A51CDC5-BEA7-49FD-85A1-7F950335F01E}"/>
            </a:ext>
          </a:extLst>
        </xdr:cNvPr>
        <xdr:cNvSpPr txBox="1"/>
      </xdr:nvSpPr>
      <xdr:spPr>
        <a:xfrm>
          <a:off x="9258300" y="9158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1695E8AE-6807-4138-A880-4F400E869E7F}"/>
            </a:ext>
          </a:extLst>
        </xdr:cNvPr>
        <xdr:cNvCxnSpPr/>
      </xdr:nvCxnSpPr>
      <xdr:spPr>
        <a:xfrm>
          <a:off x="9154160" y="9379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7692287-1341-4381-A3EC-B9313C117C55}"/>
            </a:ext>
          </a:extLst>
        </xdr:cNvPr>
        <xdr:cNvSpPr txBox="1"/>
      </xdr:nvSpPr>
      <xdr:spPr>
        <a:xfrm>
          <a:off x="9258300" y="10394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3B52A02E-07A1-4E34-81B6-5904DD356377}"/>
            </a:ext>
          </a:extLst>
        </xdr:cNvPr>
        <xdr:cNvSpPr/>
      </xdr:nvSpPr>
      <xdr:spPr>
        <a:xfrm>
          <a:off x="9192260" y="10543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476678F9-BA09-431A-8943-A5F26F1DD999}"/>
            </a:ext>
          </a:extLst>
        </xdr:cNvPr>
        <xdr:cNvSpPr/>
      </xdr:nvSpPr>
      <xdr:spPr>
        <a:xfrm>
          <a:off x="8445500" y="10559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72932556-58ED-41BF-95FD-6D62E24D3936}"/>
            </a:ext>
          </a:extLst>
        </xdr:cNvPr>
        <xdr:cNvSpPr/>
      </xdr:nvSpPr>
      <xdr:spPr>
        <a:xfrm>
          <a:off x="7670800" y="10560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1C35AEA3-5FF8-44C4-AA00-362C2C252382}"/>
            </a:ext>
          </a:extLst>
        </xdr:cNvPr>
        <xdr:cNvSpPr/>
      </xdr:nvSpPr>
      <xdr:spPr>
        <a:xfrm>
          <a:off x="6873240" y="10555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712A211D-B91B-4F6C-B0FD-D09B9AFD5054}"/>
            </a:ext>
          </a:extLst>
        </xdr:cNvPr>
        <xdr:cNvSpPr/>
      </xdr:nvSpPr>
      <xdr:spPr>
        <a:xfrm>
          <a:off x="6098540" y="10506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5E63F2E-F3DE-4BE9-851A-B8B2F4A443D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22BC6FA-F0CF-4D60-8931-D2FDC331C01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5B0C11A-3546-4AAA-A93C-88EB8F30800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8693DC2-B810-4EE0-9847-923EA041774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F0903DB-EC4F-4712-B08E-EC1E50033F2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119638</xdr:rowOff>
    </xdr:from>
    <xdr:to>
      <xdr:col>55</xdr:col>
      <xdr:colOff>50800</xdr:colOff>
      <xdr:row>64</xdr:row>
      <xdr:rowOff>49788</xdr:rowOff>
    </xdr:to>
    <xdr:sp macro="" textlink="">
      <xdr:nvSpPr>
        <xdr:cNvPr id="244" name="楕円 243">
          <a:extLst>
            <a:ext uri="{FF2B5EF4-FFF2-40B4-BE49-F238E27FC236}">
              <a16:creationId xmlns:a16="http://schemas.microsoft.com/office/drawing/2014/main" id="{81DA6C65-305F-420F-8D2D-A4A343F2A14C}"/>
            </a:ext>
          </a:extLst>
        </xdr:cNvPr>
        <xdr:cNvSpPr/>
      </xdr:nvSpPr>
      <xdr:spPr>
        <a:xfrm>
          <a:off x="9192260" y="10680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34565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F1A2AB0D-B5AB-41FA-B5F6-B7514838436F}"/>
            </a:ext>
          </a:extLst>
        </xdr:cNvPr>
        <xdr:cNvSpPr txBox="1"/>
      </xdr:nvSpPr>
      <xdr:spPr>
        <a:xfrm>
          <a:off x="9258300" y="105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120121</xdr:rowOff>
    </xdr:from>
    <xdr:to>
      <xdr:col>50</xdr:col>
      <xdr:colOff>165100</xdr:colOff>
      <xdr:row>64</xdr:row>
      <xdr:rowOff>50271</xdr:rowOff>
    </xdr:to>
    <xdr:sp macro="" textlink="">
      <xdr:nvSpPr>
        <xdr:cNvPr id="246" name="楕円 245">
          <a:extLst>
            <a:ext uri="{FF2B5EF4-FFF2-40B4-BE49-F238E27FC236}">
              <a16:creationId xmlns:a16="http://schemas.microsoft.com/office/drawing/2014/main" id="{F6BF274E-43DF-427F-9BFF-9637B60A05B9}"/>
            </a:ext>
          </a:extLst>
        </xdr:cNvPr>
        <xdr:cNvSpPr/>
      </xdr:nvSpPr>
      <xdr:spPr>
        <a:xfrm>
          <a:off x="8445500" y="10681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170438</xdr:rowOff>
    </xdr:from>
    <xdr:to>
      <xdr:col>55</xdr:col>
      <xdr:colOff>0</xdr:colOff>
      <xdr:row>63</xdr:row>
      <xdr:rowOff>170921</xdr:rowOff>
    </xdr:to>
    <xdr:cxnSp macro="">
      <xdr:nvCxnSpPr>
        <xdr:cNvPr id="247" name="直線コネクタ 246">
          <a:extLst>
            <a:ext uri="{FF2B5EF4-FFF2-40B4-BE49-F238E27FC236}">
              <a16:creationId xmlns:a16="http://schemas.microsoft.com/office/drawing/2014/main" id="{3B9B56E2-5CC8-4B5C-8011-37409C75C6A6}"/>
            </a:ext>
          </a:extLst>
        </xdr:cNvPr>
        <xdr:cNvCxnSpPr/>
      </xdr:nvCxnSpPr>
      <xdr:spPr>
        <a:xfrm flipV="1">
          <a:off x="8496300" y="10731758"/>
          <a:ext cx="7239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120576</xdr:rowOff>
    </xdr:from>
    <xdr:to>
      <xdr:col>46</xdr:col>
      <xdr:colOff>38100</xdr:colOff>
      <xdr:row>64</xdr:row>
      <xdr:rowOff>50726</xdr:rowOff>
    </xdr:to>
    <xdr:sp macro="" textlink="">
      <xdr:nvSpPr>
        <xdr:cNvPr id="248" name="楕円 247">
          <a:extLst>
            <a:ext uri="{FF2B5EF4-FFF2-40B4-BE49-F238E27FC236}">
              <a16:creationId xmlns:a16="http://schemas.microsoft.com/office/drawing/2014/main" id="{1A9D9CC5-1BF2-49CB-83EA-07C1A290EE43}"/>
            </a:ext>
          </a:extLst>
        </xdr:cNvPr>
        <xdr:cNvSpPr/>
      </xdr:nvSpPr>
      <xdr:spPr>
        <a:xfrm>
          <a:off x="7670800" y="10681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170921</xdr:rowOff>
    </xdr:from>
    <xdr:to>
      <xdr:col>50</xdr:col>
      <xdr:colOff>114300</xdr:colOff>
      <xdr:row>63</xdr:row>
      <xdr:rowOff>171376</xdr:rowOff>
    </xdr:to>
    <xdr:cxnSp macro="">
      <xdr:nvCxnSpPr>
        <xdr:cNvPr id="249" name="直線コネクタ 248">
          <a:extLst>
            <a:ext uri="{FF2B5EF4-FFF2-40B4-BE49-F238E27FC236}">
              <a16:creationId xmlns:a16="http://schemas.microsoft.com/office/drawing/2014/main" id="{8C0B32D4-D2CE-4A6D-BE5A-8467ABA33C08}"/>
            </a:ext>
          </a:extLst>
        </xdr:cNvPr>
        <xdr:cNvCxnSpPr/>
      </xdr:nvCxnSpPr>
      <xdr:spPr>
        <a:xfrm flipV="1">
          <a:off x="7713980" y="10732241"/>
          <a:ext cx="78232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157476</xdr:rowOff>
    </xdr:from>
    <xdr:to>
      <xdr:col>41</xdr:col>
      <xdr:colOff>101600</xdr:colOff>
      <xdr:row>59</xdr:row>
      <xdr:rowOff>87626</xdr:rowOff>
    </xdr:to>
    <xdr:sp macro="" textlink="">
      <xdr:nvSpPr>
        <xdr:cNvPr id="250" name="楕円 249">
          <a:extLst>
            <a:ext uri="{FF2B5EF4-FFF2-40B4-BE49-F238E27FC236}">
              <a16:creationId xmlns:a16="http://schemas.microsoft.com/office/drawing/2014/main" id="{07557D29-C9FB-4363-AACC-A8FEFC482D4F}"/>
            </a:ext>
          </a:extLst>
        </xdr:cNvPr>
        <xdr:cNvSpPr/>
      </xdr:nvSpPr>
      <xdr:spPr>
        <a:xfrm>
          <a:off x="6873240" y="9880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36826</xdr:rowOff>
    </xdr:from>
    <xdr:to>
      <xdr:col>45</xdr:col>
      <xdr:colOff>177800</xdr:colOff>
      <xdr:row>63</xdr:row>
      <xdr:rowOff>171376</xdr:rowOff>
    </xdr:to>
    <xdr:cxnSp macro="">
      <xdr:nvCxnSpPr>
        <xdr:cNvPr id="251" name="直線コネクタ 250">
          <a:extLst>
            <a:ext uri="{FF2B5EF4-FFF2-40B4-BE49-F238E27FC236}">
              <a16:creationId xmlns:a16="http://schemas.microsoft.com/office/drawing/2014/main" id="{FD83BD98-4550-4BCD-8515-947AA0AE921B}"/>
            </a:ext>
          </a:extLst>
        </xdr:cNvPr>
        <xdr:cNvCxnSpPr/>
      </xdr:nvCxnSpPr>
      <xdr:spPr>
        <a:xfrm>
          <a:off x="6924040" y="9927586"/>
          <a:ext cx="789940" cy="80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122128</xdr:rowOff>
    </xdr:from>
    <xdr:to>
      <xdr:col>36</xdr:col>
      <xdr:colOff>165100</xdr:colOff>
      <xdr:row>64</xdr:row>
      <xdr:rowOff>52278</xdr:rowOff>
    </xdr:to>
    <xdr:sp macro="" textlink="">
      <xdr:nvSpPr>
        <xdr:cNvPr id="252" name="楕円 251">
          <a:extLst>
            <a:ext uri="{FF2B5EF4-FFF2-40B4-BE49-F238E27FC236}">
              <a16:creationId xmlns:a16="http://schemas.microsoft.com/office/drawing/2014/main" id="{A37A153A-1672-49B4-A408-2DCC7E361A84}"/>
            </a:ext>
          </a:extLst>
        </xdr:cNvPr>
        <xdr:cNvSpPr/>
      </xdr:nvSpPr>
      <xdr:spPr>
        <a:xfrm>
          <a:off x="6098540" y="10683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36826</xdr:rowOff>
    </xdr:from>
    <xdr:to>
      <xdr:col>41</xdr:col>
      <xdr:colOff>50800</xdr:colOff>
      <xdr:row>64</xdr:row>
      <xdr:rowOff>1478</xdr:rowOff>
    </xdr:to>
    <xdr:cxnSp macro="">
      <xdr:nvCxnSpPr>
        <xdr:cNvPr id="253" name="直線コネクタ 252">
          <a:extLst>
            <a:ext uri="{FF2B5EF4-FFF2-40B4-BE49-F238E27FC236}">
              <a16:creationId xmlns:a16="http://schemas.microsoft.com/office/drawing/2014/main" id="{210C9895-6A68-46FE-B8DB-A5E664CBB1F4}"/>
            </a:ext>
          </a:extLst>
        </xdr:cNvPr>
        <xdr:cNvCxnSpPr/>
      </xdr:nvCxnSpPr>
      <xdr:spPr>
        <a:xfrm flipV="1">
          <a:off x="6149340" y="9927586"/>
          <a:ext cx="774700" cy="80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9B3A445-9197-476C-9B46-750D6B371664}"/>
            </a:ext>
          </a:extLst>
        </xdr:cNvPr>
        <xdr:cNvSpPr txBox="1"/>
      </xdr:nvSpPr>
      <xdr:spPr>
        <a:xfrm>
          <a:off x="8214575" y="1033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121A511-DE9B-41FC-87FA-1A9B221CA17C}"/>
            </a:ext>
          </a:extLst>
        </xdr:cNvPr>
        <xdr:cNvSpPr txBox="1"/>
      </xdr:nvSpPr>
      <xdr:spPr>
        <a:xfrm>
          <a:off x="7444955" y="1033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83403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69D9C05-F39F-4781-AEA1-E663552BAC2C}"/>
            </a:ext>
          </a:extLst>
        </xdr:cNvPr>
        <xdr:cNvSpPr txBox="1"/>
      </xdr:nvSpPr>
      <xdr:spPr>
        <a:xfrm>
          <a:off x="6670255" y="1064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2732560-F85B-4A96-9F81-4FEB3D31FB45}"/>
            </a:ext>
          </a:extLst>
        </xdr:cNvPr>
        <xdr:cNvSpPr txBox="1"/>
      </xdr:nvSpPr>
      <xdr:spPr>
        <a:xfrm>
          <a:off x="5872695" y="1028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41398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EB4F103-CDFD-4D44-86A7-0E64201F42CC}"/>
            </a:ext>
          </a:extLst>
        </xdr:cNvPr>
        <xdr:cNvSpPr txBox="1"/>
      </xdr:nvSpPr>
      <xdr:spPr>
        <a:xfrm>
          <a:off x="8239271" y="107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41853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2ADC9260-599B-4BAE-9C91-68FD54A50271}"/>
            </a:ext>
          </a:extLst>
        </xdr:cNvPr>
        <xdr:cNvSpPr txBox="1"/>
      </xdr:nvSpPr>
      <xdr:spPr>
        <a:xfrm>
          <a:off x="7477271" y="107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104153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78C2455-78FE-4D56-B348-D9B40AA18CE2}"/>
            </a:ext>
          </a:extLst>
        </xdr:cNvPr>
        <xdr:cNvSpPr txBox="1"/>
      </xdr:nvSpPr>
      <xdr:spPr>
        <a:xfrm>
          <a:off x="6670255" y="965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43405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681E72F9-15D9-4D60-A783-B99F41014413}"/>
            </a:ext>
          </a:extLst>
        </xdr:cNvPr>
        <xdr:cNvSpPr txBox="1"/>
      </xdr:nvSpPr>
      <xdr:spPr>
        <a:xfrm>
          <a:off x="5905011" y="107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BC7E115-9AD7-4649-8EEF-BC0A57E69EF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C0FA962-A1CB-4B93-B596-FB442B12028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2D72311-1D25-44D0-B597-FC60BA8739C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B850E2D-4826-41FB-9D4B-FC8116A3EBC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C4FC5DF-6E8B-4967-AA11-CDF64D823DF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E1CB9CE-8B45-4D57-A4E6-FB9C7F4EBC9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2EE5998-FDDB-420E-A006-C6527EC5DD2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B78DC49-38A7-4F0F-B789-3CB1D980902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A7785FE-5737-4B3F-B38D-7EFEE164A33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28479A2-4495-4847-B315-751B7ACB58B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19BE3D3-6034-4948-964D-3F04516A5B3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40B4DB2-BBFF-49B3-AF61-3662B54608F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C107258-623E-4456-9206-7BDD701B89A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FA102DA-F4C5-458C-BA5F-D2A95CDA23E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703D7B5-945F-4933-8644-901B30BF841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A506401-5B9D-4899-A15D-E8B69A51E044}"/>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7D48A0E-61BC-40FE-9AA4-4BA8EAEFE8F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FC1BE71-0272-4D40-AB29-6E6F9D6FB3C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AD3F609-EC25-41F5-8233-62D4642F49C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57E1557-7AC6-457D-9B40-48ABF171011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CA3F28A-E3B7-40D5-BF28-3892A9A6C8C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1064CE9-6BB8-4D52-BEAA-8F2F63ADD50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3306E7D-CBBC-46BC-985F-44DB23E811F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0407070-FC80-4B62-9AED-BD58290BA2D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C5BA1A3-AC28-49D7-823C-D7382972AA8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FF266F6-7AA4-49FB-A0E4-25439E005485}"/>
            </a:ext>
          </a:extLst>
        </xdr:cNvPr>
        <xdr:cNvCxnSpPr/>
      </xdr:nvCxnSpPr>
      <xdr:spPr>
        <a:xfrm flipV="1">
          <a:off x="4086225" y="13084628"/>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9B06371C-FD9D-4C0F-82C0-5B2847F48C9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CCCC31E1-8B02-43BB-B3D7-E333F5186D0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FB9C078F-47E0-4868-B5C2-D3D0CCDDAE84}"/>
            </a:ext>
          </a:extLst>
        </xdr:cNvPr>
        <xdr:cNvSpPr txBox="1"/>
      </xdr:nvSpPr>
      <xdr:spPr>
        <a:xfrm>
          <a:off x="4124960" y="128674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E95DF1C2-E852-4FB2-8011-33DE1766C8A7}"/>
            </a:ext>
          </a:extLst>
        </xdr:cNvPr>
        <xdr:cNvCxnSpPr/>
      </xdr:nvCxnSpPr>
      <xdr:spPr>
        <a:xfrm>
          <a:off x="4020820" y="13084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2FB9350-2C44-4A6F-AD8B-A6D27E80A107}"/>
            </a:ext>
          </a:extLst>
        </xdr:cNvPr>
        <xdr:cNvSpPr txBox="1"/>
      </xdr:nvSpPr>
      <xdr:spPr>
        <a:xfrm>
          <a:off x="4124960" y="1383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9F573B82-E39C-4696-A347-CB9CFF569A95}"/>
            </a:ext>
          </a:extLst>
        </xdr:cNvPr>
        <xdr:cNvSpPr/>
      </xdr:nvSpPr>
      <xdr:spPr>
        <a:xfrm>
          <a:off x="4036060"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CA2238DB-8707-4B15-B243-D91DD63A9E07}"/>
            </a:ext>
          </a:extLst>
        </xdr:cNvPr>
        <xdr:cNvSpPr/>
      </xdr:nvSpPr>
      <xdr:spPr>
        <a:xfrm>
          <a:off x="331216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2821AE9A-C79F-4352-8B06-64E82DC9B3B0}"/>
            </a:ext>
          </a:extLst>
        </xdr:cNvPr>
        <xdr:cNvSpPr/>
      </xdr:nvSpPr>
      <xdr:spPr>
        <a:xfrm>
          <a:off x="25146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9562491B-013A-4272-BAD4-FCD9B0CA9B47}"/>
            </a:ext>
          </a:extLst>
        </xdr:cNvPr>
        <xdr:cNvSpPr/>
      </xdr:nvSpPr>
      <xdr:spPr>
        <a:xfrm>
          <a:off x="17399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10876688-ED88-4224-9249-189BECD77AD0}"/>
            </a:ext>
          </a:extLst>
        </xdr:cNvPr>
        <xdr:cNvSpPr/>
      </xdr:nvSpPr>
      <xdr:spPr>
        <a:xfrm>
          <a:off x="9652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AC2C575-3E98-4E26-ACEF-9E54FE7E3FC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222E548-F8D8-492C-9F3F-FA3633ACDCD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5C5627-279F-4CD9-894E-358213C59D3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12BBD4-6E4A-4AE3-94D7-6E9DF90CFFC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EC70B0-330F-4B55-A0B8-F01A5693C59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303" name="楕円 302">
          <a:extLst>
            <a:ext uri="{FF2B5EF4-FFF2-40B4-BE49-F238E27FC236}">
              <a16:creationId xmlns:a16="http://schemas.microsoft.com/office/drawing/2014/main" id="{85D8D80C-145C-4EB5-95C1-A44D2AFB98E8}"/>
            </a:ext>
          </a:extLst>
        </xdr:cNvPr>
        <xdr:cNvSpPr/>
      </xdr:nvSpPr>
      <xdr:spPr>
        <a:xfrm>
          <a:off x="4036060" y="14207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A8B50E67-9287-42E0-AD28-82F97B615AAE}"/>
            </a:ext>
          </a:extLst>
        </xdr:cNvPr>
        <xdr:cNvSpPr txBox="1"/>
      </xdr:nvSpPr>
      <xdr:spPr>
        <a:xfrm>
          <a:off x="4124960" y="1418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116295</xdr:rowOff>
    </xdr:from>
    <xdr:to>
      <xdr:col>20</xdr:col>
      <xdr:colOff>38100</xdr:colOff>
      <xdr:row>85</xdr:row>
      <xdr:rowOff>46445</xdr:rowOff>
    </xdr:to>
    <xdr:sp macro="" textlink="">
      <xdr:nvSpPr>
        <xdr:cNvPr id="305" name="楕円 304">
          <a:extLst>
            <a:ext uri="{FF2B5EF4-FFF2-40B4-BE49-F238E27FC236}">
              <a16:creationId xmlns:a16="http://schemas.microsoft.com/office/drawing/2014/main" id="{3D7132C8-EBFA-490C-A603-9335B0705840}"/>
            </a:ext>
          </a:extLst>
        </xdr:cNvPr>
        <xdr:cNvSpPr/>
      </xdr:nvSpPr>
      <xdr:spPr>
        <a:xfrm>
          <a:off x="3312160" y="14198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167095</xdr:rowOff>
    </xdr:from>
    <xdr:to>
      <xdr:col>24</xdr:col>
      <xdr:colOff>63500</xdr:colOff>
      <xdr:row>85</xdr:row>
      <xdr:rowOff>5443</xdr:rowOff>
    </xdr:to>
    <xdr:cxnSp macro="">
      <xdr:nvCxnSpPr>
        <xdr:cNvPr id="306" name="直線コネクタ 305">
          <a:extLst>
            <a:ext uri="{FF2B5EF4-FFF2-40B4-BE49-F238E27FC236}">
              <a16:creationId xmlns:a16="http://schemas.microsoft.com/office/drawing/2014/main" id="{41D35802-8D37-4731-8790-6A2C055E382C}"/>
            </a:ext>
          </a:extLst>
        </xdr:cNvPr>
        <xdr:cNvCxnSpPr/>
      </xdr:nvCxnSpPr>
      <xdr:spPr>
        <a:xfrm>
          <a:off x="3355340" y="14248855"/>
          <a:ext cx="73152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07" name="楕円 306">
          <a:extLst>
            <a:ext uri="{FF2B5EF4-FFF2-40B4-BE49-F238E27FC236}">
              <a16:creationId xmlns:a16="http://schemas.microsoft.com/office/drawing/2014/main" id="{221A5DC4-949C-4BC1-A7F0-28D52A1BB38F}"/>
            </a:ext>
          </a:extLst>
        </xdr:cNvPr>
        <xdr:cNvSpPr/>
      </xdr:nvSpPr>
      <xdr:spPr>
        <a:xfrm>
          <a:off x="25146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84</xdr:row>
      <xdr:rowOff>167095</xdr:rowOff>
    </xdr:to>
    <xdr:cxnSp macro="">
      <xdr:nvCxnSpPr>
        <xdr:cNvPr id="308" name="直線コネクタ 307">
          <a:extLst>
            <a:ext uri="{FF2B5EF4-FFF2-40B4-BE49-F238E27FC236}">
              <a16:creationId xmlns:a16="http://schemas.microsoft.com/office/drawing/2014/main" id="{A98E963A-2893-488E-88C4-33180680DBD1}"/>
            </a:ext>
          </a:extLst>
        </xdr:cNvPr>
        <xdr:cNvCxnSpPr/>
      </xdr:nvCxnSpPr>
      <xdr:spPr>
        <a:xfrm>
          <a:off x="2565400" y="14234160"/>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165281</xdr:rowOff>
    </xdr:from>
    <xdr:to>
      <xdr:col>10</xdr:col>
      <xdr:colOff>165100</xdr:colOff>
      <xdr:row>86</xdr:row>
      <xdr:rowOff>95431</xdr:rowOff>
    </xdr:to>
    <xdr:sp macro="" textlink="">
      <xdr:nvSpPr>
        <xdr:cNvPr id="309" name="楕円 308">
          <a:extLst>
            <a:ext uri="{FF2B5EF4-FFF2-40B4-BE49-F238E27FC236}">
              <a16:creationId xmlns:a16="http://schemas.microsoft.com/office/drawing/2014/main" id="{0A42FBF7-690F-4466-85F2-742F8916DF7B}"/>
            </a:ext>
          </a:extLst>
        </xdr:cNvPr>
        <xdr:cNvSpPr/>
      </xdr:nvSpPr>
      <xdr:spPr>
        <a:xfrm>
          <a:off x="1739900" y="14414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86</xdr:row>
      <xdr:rowOff>44631</xdr:rowOff>
    </xdr:to>
    <xdr:cxnSp macro="">
      <xdr:nvCxnSpPr>
        <xdr:cNvPr id="310" name="直線コネクタ 309">
          <a:extLst>
            <a:ext uri="{FF2B5EF4-FFF2-40B4-BE49-F238E27FC236}">
              <a16:creationId xmlns:a16="http://schemas.microsoft.com/office/drawing/2014/main" id="{ED6AA9FF-6161-4A1C-A130-A73D5691B774}"/>
            </a:ext>
          </a:extLst>
        </xdr:cNvPr>
        <xdr:cNvCxnSpPr/>
      </xdr:nvCxnSpPr>
      <xdr:spPr>
        <a:xfrm flipV="1">
          <a:off x="1790700" y="14234160"/>
          <a:ext cx="7747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139156</xdr:rowOff>
    </xdr:from>
    <xdr:to>
      <xdr:col>6</xdr:col>
      <xdr:colOff>38100</xdr:colOff>
      <xdr:row>86</xdr:row>
      <xdr:rowOff>69306</xdr:rowOff>
    </xdr:to>
    <xdr:sp macro="" textlink="">
      <xdr:nvSpPr>
        <xdr:cNvPr id="311" name="楕円 310">
          <a:extLst>
            <a:ext uri="{FF2B5EF4-FFF2-40B4-BE49-F238E27FC236}">
              <a16:creationId xmlns:a16="http://schemas.microsoft.com/office/drawing/2014/main" id="{67648729-CCCE-42A8-816E-15078B18C8DE}"/>
            </a:ext>
          </a:extLst>
        </xdr:cNvPr>
        <xdr:cNvSpPr/>
      </xdr:nvSpPr>
      <xdr:spPr>
        <a:xfrm>
          <a:off x="965200" y="14388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18506</xdr:rowOff>
    </xdr:from>
    <xdr:to>
      <xdr:col>10</xdr:col>
      <xdr:colOff>114300</xdr:colOff>
      <xdr:row>86</xdr:row>
      <xdr:rowOff>44631</xdr:rowOff>
    </xdr:to>
    <xdr:cxnSp macro="">
      <xdr:nvCxnSpPr>
        <xdr:cNvPr id="312" name="直線コネクタ 311">
          <a:extLst>
            <a:ext uri="{FF2B5EF4-FFF2-40B4-BE49-F238E27FC236}">
              <a16:creationId xmlns:a16="http://schemas.microsoft.com/office/drawing/2014/main" id="{8A94A25C-82A4-4A09-87A5-0A53E55AC33E}"/>
            </a:ext>
          </a:extLst>
        </xdr:cNvPr>
        <xdr:cNvCxnSpPr/>
      </xdr:nvCxnSpPr>
      <xdr:spPr>
        <a:xfrm>
          <a:off x="1008380" y="14435546"/>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a:extLst>
            <a:ext uri="{FF2B5EF4-FFF2-40B4-BE49-F238E27FC236}">
              <a16:creationId xmlns:a16="http://schemas.microsoft.com/office/drawing/2014/main" id="{FBB0A0E3-672C-4CAE-A282-35E28F9718FC}"/>
            </a:ext>
          </a:extLst>
        </xdr:cNvPr>
        <xdr:cNvSpPr txBox="1"/>
      </xdr:nvSpPr>
      <xdr:spPr>
        <a:xfrm>
          <a:off x="317056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a:extLst>
            <a:ext uri="{FF2B5EF4-FFF2-40B4-BE49-F238E27FC236}">
              <a16:creationId xmlns:a16="http://schemas.microsoft.com/office/drawing/2014/main" id="{49125F5C-0D4C-4770-89EE-9AA7830CB33D}"/>
            </a:ext>
          </a:extLst>
        </xdr:cNvPr>
        <xdr:cNvSpPr txBox="1"/>
      </xdr:nvSpPr>
      <xdr:spPr>
        <a:xfrm>
          <a:off x="23857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159311</xdr:rowOff>
    </xdr:from>
    <xdr:ext cx="405111" cy="259045"/>
    <xdr:sp macro="" textlink="">
      <xdr:nvSpPr>
        <xdr:cNvPr id="315" name="n_3aveValue【公営住宅】&#10;有形固定資産減価償却率">
          <a:extLst>
            <a:ext uri="{FF2B5EF4-FFF2-40B4-BE49-F238E27FC236}">
              <a16:creationId xmlns:a16="http://schemas.microsoft.com/office/drawing/2014/main" id="{27FA0B87-9015-4754-AF05-7AA24AA426F1}"/>
            </a:ext>
          </a:extLst>
        </xdr:cNvPr>
        <xdr:cNvSpPr txBox="1"/>
      </xdr:nvSpPr>
      <xdr:spPr>
        <a:xfrm>
          <a:off x="161100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D0130B57-D7EC-40AF-B07A-E1AE2D944128}"/>
            </a:ext>
          </a:extLst>
        </xdr:cNvPr>
        <xdr:cNvSpPr txBox="1"/>
      </xdr:nvSpPr>
      <xdr:spPr>
        <a:xfrm>
          <a:off x="83630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37572</xdr:rowOff>
    </xdr:from>
    <xdr:ext cx="405111" cy="259045"/>
    <xdr:sp macro="" textlink="">
      <xdr:nvSpPr>
        <xdr:cNvPr id="317" name="n_1mainValue【公営住宅】&#10;有形固定資産減価償却率">
          <a:extLst>
            <a:ext uri="{FF2B5EF4-FFF2-40B4-BE49-F238E27FC236}">
              <a16:creationId xmlns:a16="http://schemas.microsoft.com/office/drawing/2014/main" id="{5F2A1A87-EB5C-435D-9EC6-50199F2B9905}"/>
            </a:ext>
          </a:extLst>
        </xdr:cNvPr>
        <xdr:cNvSpPr txBox="1"/>
      </xdr:nvSpPr>
      <xdr:spPr>
        <a:xfrm>
          <a:off x="3170564" y="1428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18" name="n_2mainValue【公営住宅】&#10;有形固定資産減価償却率">
          <a:extLst>
            <a:ext uri="{FF2B5EF4-FFF2-40B4-BE49-F238E27FC236}">
              <a16:creationId xmlns:a16="http://schemas.microsoft.com/office/drawing/2014/main" id="{78A51815-A7AF-48EA-9257-9E11153904E5}"/>
            </a:ext>
          </a:extLst>
        </xdr:cNvPr>
        <xdr:cNvSpPr txBox="1"/>
      </xdr:nvSpPr>
      <xdr:spPr>
        <a:xfrm>
          <a:off x="238570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86558</xdr:rowOff>
    </xdr:from>
    <xdr:ext cx="405111" cy="259045"/>
    <xdr:sp macro="" textlink="">
      <xdr:nvSpPr>
        <xdr:cNvPr id="319" name="n_3mainValue【公営住宅】&#10;有形固定資産減価償却率">
          <a:extLst>
            <a:ext uri="{FF2B5EF4-FFF2-40B4-BE49-F238E27FC236}">
              <a16:creationId xmlns:a16="http://schemas.microsoft.com/office/drawing/2014/main" id="{E5875432-C024-4719-86F0-A5BBDA9804B5}"/>
            </a:ext>
          </a:extLst>
        </xdr:cNvPr>
        <xdr:cNvSpPr txBox="1"/>
      </xdr:nvSpPr>
      <xdr:spPr>
        <a:xfrm>
          <a:off x="1611004" y="1450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60433</xdr:rowOff>
    </xdr:from>
    <xdr:ext cx="405111" cy="259045"/>
    <xdr:sp macro="" textlink="">
      <xdr:nvSpPr>
        <xdr:cNvPr id="320" name="n_4mainValue【公営住宅】&#10;有形固定資産減価償却率">
          <a:extLst>
            <a:ext uri="{FF2B5EF4-FFF2-40B4-BE49-F238E27FC236}">
              <a16:creationId xmlns:a16="http://schemas.microsoft.com/office/drawing/2014/main" id="{67938015-1247-402F-AC41-1DAA0C27B6DF}"/>
            </a:ext>
          </a:extLst>
        </xdr:cNvPr>
        <xdr:cNvSpPr txBox="1"/>
      </xdr:nvSpPr>
      <xdr:spPr>
        <a:xfrm>
          <a:off x="836304" y="144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08DFF9E-B51F-4C7F-A08C-B462C3BF47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A793129-AF82-4D42-B9E5-B7D19F002C5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D77DD6F-0087-4DC7-9603-0E5ACC7F574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5C4E958-6BAF-4E42-9C32-2950A251C9E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8241651-2EBB-44C4-A4A2-F3DE5EC5301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9A0F3F0-5F92-4756-93CC-73F11B72FCC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CCBA875-F31E-48BE-A0A1-99E59D3699A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686021E-A6E1-40AB-BF9B-557916DDA82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434DA6C-AD18-40A8-98A2-38E268AC3A2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F65F74-977E-47FE-8EE3-43AEA3C0B3C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74976D8F-B07A-4842-BC14-F448569256A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3BA8E8C5-FA1F-4006-916B-D0DC52F840C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25A9D635-55EA-4248-8A37-C1C48460996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CF53430A-F779-46EE-8F06-07A569CB4B3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157A596A-8DD3-4338-B216-614827D0167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F848FD83-072D-4140-B245-6B044A7610D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ED0C1961-63B5-4605-996B-E1E3E3B3D97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180E59FB-1FF9-4D20-910C-88DDADB73A6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9D3C5E6A-13D8-4197-9A90-E40F20660DC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3DA75E26-9CF1-4362-A8FA-AAE3A0611F9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99FC0B88-516A-4CCC-8E0A-710D8BD360B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ACC4940E-33BE-478B-8543-AB1DA03410FB}"/>
            </a:ext>
          </a:extLst>
        </xdr:cNvPr>
        <xdr:cNvCxnSpPr/>
      </xdr:nvCxnSpPr>
      <xdr:spPr>
        <a:xfrm flipV="1">
          <a:off x="9219565" y="13144195"/>
          <a:ext cx="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BE31DBF2-677A-487C-84CA-886B9B9B8186}"/>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3FFAFE2B-E4CB-4945-AF55-7BE6E391300E}"/>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04650DA6-F994-4FB8-9C40-1AEBD3552E20}"/>
            </a:ext>
          </a:extLst>
        </xdr:cNvPr>
        <xdr:cNvSpPr txBox="1"/>
      </xdr:nvSpPr>
      <xdr:spPr>
        <a:xfrm>
          <a:off x="9258300" y="129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9649460F-9032-4260-BE71-718E4D9942EB}"/>
            </a:ext>
          </a:extLst>
        </xdr:cNvPr>
        <xdr:cNvCxnSpPr/>
      </xdr:nvCxnSpPr>
      <xdr:spPr>
        <a:xfrm>
          <a:off x="9154160" y="1314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49040</xdr:rowOff>
    </xdr:from>
    <xdr:ext cx="469744" cy="259045"/>
    <xdr:sp macro="" textlink="">
      <xdr:nvSpPr>
        <xdr:cNvPr id="347" name="【公営住宅】&#10;一人当たり面積平均値テキスト">
          <a:extLst>
            <a:ext uri="{FF2B5EF4-FFF2-40B4-BE49-F238E27FC236}">
              <a16:creationId xmlns:a16="http://schemas.microsoft.com/office/drawing/2014/main" id="{6E34E082-E8CF-4149-BA72-0B90F73F2C26}"/>
            </a:ext>
          </a:extLst>
        </xdr:cNvPr>
        <xdr:cNvSpPr txBox="1"/>
      </xdr:nvSpPr>
      <xdr:spPr>
        <a:xfrm>
          <a:off x="9258300" y="14130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AB8E5506-4A79-43DE-A0CE-A19D22A6EB2A}"/>
            </a:ext>
          </a:extLst>
        </xdr:cNvPr>
        <xdr:cNvSpPr/>
      </xdr:nvSpPr>
      <xdr:spPr>
        <a:xfrm>
          <a:off x="9192260" y="14275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826C929A-27BB-4512-9999-30BA398DB2E0}"/>
            </a:ext>
          </a:extLst>
        </xdr:cNvPr>
        <xdr:cNvSpPr/>
      </xdr:nvSpPr>
      <xdr:spPr>
        <a:xfrm>
          <a:off x="8445500" y="1427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E4EE5645-5751-4446-984E-962132A2D654}"/>
            </a:ext>
          </a:extLst>
        </xdr:cNvPr>
        <xdr:cNvSpPr/>
      </xdr:nvSpPr>
      <xdr:spPr>
        <a:xfrm>
          <a:off x="7670800" y="14277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497832C4-6F32-45D2-A647-20B6E4A28CE8}"/>
            </a:ext>
          </a:extLst>
        </xdr:cNvPr>
        <xdr:cNvSpPr/>
      </xdr:nvSpPr>
      <xdr:spPr>
        <a:xfrm>
          <a:off x="687324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C1EA155B-3585-4E3D-B8FC-D62D12B0C171}"/>
            </a:ext>
          </a:extLst>
        </xdr:cNvPr>
        <xdr:cNvSpPr/>
      </xdr:nvSpPr>
      <xdr:spPr>
        <a:xfrm>
          <a:off x="60985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3B07F64-DEDF-4B32-B6EB-46F1B64762B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426422C-A12E-4955-8E01-D0E15187611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557F4C6-56B9-4580-9DFE-D9098DCC601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2209B23-284C-4D7A-986C-45F092F7C73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ABE18F2-0A77-48EA-B611-0715F1A1A94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110973</xdr:rowOff>
    </xdr:from>
    <xdr:to>
      <xdr:col>55</xdr:col>
      <xdr:colOff>50800</xdr:colOff>
      <xdr:row>86</xdr:row>
      <xdr:rowOff>41123</xdr:rowOff>
    </xdr:to>
    <xdr:sp macro="" textlink="">
      <xdr:nvSpPr>
        <xdr:cNvPr id="358" name="楕円 357">
          <a:extLst>
            <a:ext uri="{FF2B5EF4-FFF2-40B4-BE49-F238E27FC236}">
              <a16:creationId xmlns:a16="http://schemas.microsoft.com/office/drawing/2014/main" id="{E6485E23-89BF-4648-AAE9-C9456CD5434F}"/>
            </a:ext>
          </a:extLst>
        </xdr:cNvPr>
        <xdr:cNvSpPr/>
      </xdr:nvSpPr>
      <xdr:spPr>
        <a:xfrm>
          <a:off x="9192260" y="14360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25900</xdr:rowOff>
    </xdr:from>
    <xdr:ext cx="469744" cy="259045"/>
    <xdr:sp macro="" textlink="">
      <xdr:nvSpPr>
        <xdr:cNvPr id="359" name="【公営住宅】&#10;一人当たり面積該当値テキスト">
          <a:extLst>
            <a:ext uri="{FF2B5EF4-FFF2-40B4-BE49-F238E27FC236}">
              <a16:creationId xmlns:a16="http://schemas.microsoft.com/office/drawing/2014/main" id="{70445F80-FC31-4572-94C6-FEB21FAF16AB}"/>
            </a:ext>
          </a:extLst>
        </xdr:cNvPr>
        <xdr:cNvSpPr txBox="1"/>
      </xdr:nvSpPr>
      <xdr:spPr>
        <a:xfrm>
          <a:off x="9258300" y="1427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111201</xdr:rowOff>
    </xdr:from>
    <xdr:to>
      <xdr:col>50</xdr:col>
      <xdr:colOff>165100</xdr:colOff>
      <xdr:row>86</xdr:row>
      <xdr:rowOff>41351</xdr:rowOff>
    </xdr:to>
    <xdr:sp macro="" textlink="">
      <xdr:nvSpPr>
        <xdr:cNvPr id="360" name="楕円 359">
          <a:extLst>
            <a:ext uri="{FF2B5EF4-FFF2-40B4-BE49-F238E27FC236}">
              <a16:creationId xmlns:a16="http://schemas.microsoft.com/office/drawing/2014/main" id="{D4A28BC3-BE94-4EC2-976A-66FC091A3F64}"/>
            </a:ext>
          </a:extLst>
        </xdr:cNvPr>
        <xdr:cNvSpPr/>
      </xdr:nvSpPr>
      <xdr:spPr>
        <a:xfrm>
          <a:off x="8445500" y="14360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161773</xdr:rowOff>
    </xdr:from>
    <xdr:to>
      <xdr:col>55</xdr:col>
      <xdr:colOff>0</xdr:colOff>
      <xdr:row>85</xdr:row>
      <xdr:rowOff>162001</xdr:rowOff>
    </xdr:to>
    <xdr:cxnSp macro="">
      <xdr:nvCxnSpPr>
        <xdr:cNvPr id="361" name="直線コネクタ 360">
          <a:extLst>
            <a:ext uri="{FF2B5EF4-FFF2-40B4-BE49-F238E27FC236}">
              <a16:creationId xmlns:a16="http://schemas.microsoft.com/office/drawing/2014/main" id="{F25341D1-8A7B-4946-B1E8-32BFD4205E1D}"/>
            </a:ext>
          </a:extLst>
        </xdr:cNvPr>
        <xdr:cNvCxnSpPr/>
      </xdr:nvCxnSpPr>
      <xdr:spPr>
        <a:xfrm flipV="1">
          <a:off x="8496300" y="14411173"/>
          <a:ext cx="7239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111430</xdr:rowOff>
    </xdr:from>
    <xdr:to>
      <xdr:col>46</xdr:col>
      <xdr:colOff>38100</xdr:colOff>
      <xdr:row>86</xdr:row>
      <xdr:rowOff>41580</xdr:rowOff>
    </xdr:to>
    <xdr:sp macro="" textlink="">
      <xdr:nvSpPr>
        <xdr:cNvPr id="362" name="楕円 361">
          <a:extLst>
            <a:ext uri="{FF2B5EF4-FFF2-40B4-BE49-F238E27FC236}">
              <a16:creationId xmlns:a16="http://schemas.microsoft.com/office/drawing/2014/main" id="{092DB461-3B08-4FB7-BAD8-71E47FDF0B84}"/>
            </a:ext>
          </a:extLst>
        </xdr:cNvPr>
        <xdr:cNvSpPr/>
      </xdr:nvSpPr>
      <xdr:spPr>
        <a:xfrm>
          <a:off x="7670800" y="1436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162001</xdr:rowOff>
    </xdr:from>
    <xdr:to>
      <xdr:col>50</xdr:col>
      <xdr:colOff>114300</xdr:colOff>
      <xdr:row>85</xdr:row>
      <xdr:rowOff>162230</xdr:rowOff>
    </xdr:to>
    <xdr:cxnSp macro="">
      <xdr:nvCxnSpPr>
        <xdr:cNvPr id="363" name="直線コネクタ 362">
          <a:extLst>
            <a:ext uri="{FF2B5EF4-FFF2-40B4-BE49-F238E27FC236}">
              <a16:creationId xmlns:a16="http://schemas.microsoft.com/office/drawing/2014/main" id="{883EE75C-DEF8-4162-980A-743051DA97C1}"/>
            </a:ext>
          </a:extLst>
        </xdr:cNvPr>
        <xdr:cNvCxnSpPr/>
      </xdr:nvCxnSpPr>
      <xdr:spPr>
        <a:xfrm flipV="1">
          <a:off x="7713980" y="14411401"/>
          <a:ext cx="78232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111888</xdr:rowOff>
    </xdr:from>
    <xdr:to>
      <xdr:col>41</xdr:col>
      <xdr:colOff>101600</xdr:colOff>
      <xdr:row>86</xdr:row>
      <xdr:rowOff>42038</xdr:rowOff>
    </xdr:to>
    <xdr:sp macro="" textlink="">
      <xdr:nvSpPr>
        <xdr:cNvPr id="364" name="楕円 363">
          <a:extLst>
            <a:ext uri="{FF2B5EF4-FFF2-40B4-BE49-F238E27FC236}">
              <a16:creationId xmlns:a16="http://schemas.microsoft.com/office/drawing/2014/main" id="{F3AF2702-EFA8-41F2-8834-D1E7B77D2900}"/>
            </a:ext>
          </a:extLst>
        </xdr:cNvPr>
        <xdr:cNvSpPr/>
      </xdr:nvSpPr>
      <xdr:spPr>
        <a:xfrm>
          <a:off x="6873240" y="14361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162230</xdr:rowOff>
    </xdr:from>
    <xdr:to>
      <xdr:col>45</xdr:col>
      <xdr:colOff>177800</xdr:colOff>
      <xdr:row>85</xdr:row>
      <xdr:rowOff>162688</xdr:rowOff>
    </xdr:to>
    <xdr:cxnSp macro="">
      <xdr:nvCxnSpPr>
        <xdr:cNvPr id="365" name="直線コネクタ 364">
          <a:extLst>
            <a:ext uri="{FF2B5EF4-FFF2-40B4-BE49-F238E27FC236}">
              <a16:creationId xmlns:a16="http://schemas.microsoft.com/office/drawing/2014/main" id="{30A42059-1925-4FEC-9C84-C04E3985FFCC}"/>
            </a:ext>
          </a:extLst>
        </xdr:cNvPr>
        <xdr:cNvCxnSpPr/>
      </xdr:nvCxnSpPr>
      <xdr:spPr>
        <a:xfrm flipV="1">
          <a:off x="6924040" y="14411630"/>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112116</xdr:rowOff>
    </xdr:from>
    <xdr:to>
      <xdr:col>36</xdr:col>
      <xdr:colOff>165100</xdr:colOff>
      <xdr:row>86</xdr:row>
      <xdr:rowOff>42266</xdr:rowOff>
    </xdr:to>
    <xdr:sp macro="" textlink="">
      <xdr:nvSpPr>
        <xdr:cNvPr id="366" name="楕円 365">
          <a:extLst>
            <a:ext uri="{FF2B5EF4-FFF2-40B4-BE49-F238E27FC236}">
              <a16:creationId xmlns:a16="http://schemas.microsoft.com/office/drawing/2014/main" id="{B110782A-66E1-4AAD-A033-7A9353384D1F}"/>
            </a:ext>
          </a:extLst>
        </xdr:cNvPr>
        <xdr:cNvSpPr/>
      </xdr:nvSpPr>
      <xdr:spPr>
        <a:xfrm>
          <a:off x="6098540" y="14361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162688</xdr:rowOff>
    </xdr:from>
    <xdr:to>
      <xdr:col>41</xdr:col>
      <xdr:colOff>50800</xdr:colOff>
      <xdr:row>85</xdr:row>
      <xdr:rowOff>162916</xdr:rowOff>
    </xdr:to>
    <xdr:cxnSp macro="">
      <xdr:nvCxnSpPr>
        <xdr:cNvPr id="367" name="直線コネクタ 366">
          <a:extLst>
            <a:ext uri="{FF2B5EF4-FFF2-40B4-BE49-F238E27FC236}">
              <a16:creationId xmlns:a16="http://schemas.microsoft.com/office/drawing/2014/main" id="{6555D5D0-BD20-479E-85BA-02D462D5225D}"/>
            </a:ext>
          </a:extLst>
        </xdr:cNvPr>
        <xdr:cNvCxnSpPr/>
      </xdr:nvCxnSpPr>
      <xdr:spPr>
        <a:xfrm flipV="1">
          <a:off x="6149340" y="14412088"/>
          <a:ext cx="7747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145203</xdr:rowOff>
    </xdr:from>
    <xdr:ext cx="469744" cy="259045"/>
    <xdr:sp macro="" textlink="">
      <xdr:nvSpPr>
        <xdr:cNvPr id="368" name="n_1aveValue【公営住宅】&#10;一人当たり面積">
          <a:extLst>
            <a:ext uri="{FF2B5EF4-FFF2-40B4-BE49-F238E27FC236}">
              <a16:creationId xmlns:a16="http://schemas.microsoft.com/office/drawing/2014/main" id="{93EAEDD6-B038-4018-87F2-774BFAAFDBF9}"/>
            </a:ext>
          </a:extLst>
        </xdr:cNvPr>
        <xdr:cNvSpPr txBox="1"/>
      </xdr:nvSpPr>
      <xdr:spPr>
        <a:xfrm>
          <a:off x="8271587" y="1405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146118</xdr:rowOff>
    </xdr:from>
    <xdr:ext cx="469744" cy="259045"/>
    <xdr:sp macro="" textlink="">
      <xdr:nvSpPr>
        <xdr:cNvPr id="369" name="n_2aveValue【公営住宅】&#10;一人当たり面積">
          <a:extLst>
            <a:ext uri="{FF2B5EF4-FFF2-40B4-BE49-F238E27FC236}">
              <a16:creationId xmlns:a16="http://schemas.microsoft.com/office/drawing/2014/main" id="{7E6D66C2-FA55-45C1-BA30-B8D961A625A6}"/>
            </a:ext>
          </a:extLst>
        </xdr:cNvPr>
        <xdr:cNvSpPr txBox="1"/>
      </xdr:nvSpPr>
      <xdr:spPr>
        <a:xfrm>
          <a:off x="7509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0" name="n_3aveValue【公営住宅】&#10;一人当たり面積">
          <a:extLst>
            <a:ext uri="{FF2B5EF4-FFF2-40B4-BE49-F238E27FC236}">
              <a16:creationId xmlns:a16="http://schemas.microsoft.com/office/drawing/2014/main" id="{2F8F4C6B-2293-4EB6-BDD4-1311357D180E}"/>
            </a:ext>
          </a:extLst>
        </xdr:cNvPr>
        <xdr:cNvSpPr txBox="1"/>
      </xdr:nvSpPr>
      <xdr:spPr>
        <a:xfrm>
          <a:off x="671202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138574</xdr:rowOff>
    </xdr:from>
    <xdr:ext cx="469744" cy="259045"/>
    <xdr:sp macro="" textlink="">
      <xdr:nvSpPr>
        <xdr:cNvPr id="371" name="n_4aveValue【公営住宅】&#10;一人当たり面積">
          <a:extLst>
            <a:ext uri="{FF2B5EF4-FFF2-40B4-BE49-F238E27FC236}">
              <a16:creationId xmlns:a16="http://schemas.microsoft.com/office/drawing/2014/main" id="{AE4129BD-3BC3-4044-AFFA-9EFF835BDE37}"/>
            </a:ext>
          </a:extLst>
        </xdr:cNvPr>
        <xdr:cNvSpPr txBox="1"/>
      </xdr:nvSpPr>
      <xdr:spPr>
        <a:xfrm>
          <a:off x="59373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32478</xdr:rowOff>
    </xdr:from>
    <xdr:ext cx="469744" cy="259045"/>
    <xdr:sp macro="" textlink="">
      <xdr:nvSpPr>
        <xdr:cNvPr id="372" name="n_1mainValue【公営住宅】&#10;一人当たり面積">
          <a:extLst>
            <a:ext uri="{FF2B5EF4-FFF2-40B4-BE49-F238E27FC236}">
              <a16:creationId xmlns:a16="http://schemas.microsoft.com/office/drawing/2014/main" id="{0826F407-CF81-4E12-8ECB-5F8E8BE52510}"/>
            </a:ext>
          </a:extLst>
        </xdr:cNvPr>
        <xdr:cNvSpPr txBox="1"/>
      </xdr:nvSpPr>
      <xdr:spPr>
        <a:xfrm>
          <a:off x="8271587" y="14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32707</xdr:rowOff>
    </xdr:from>
    <xdr:ext cx="469744" cy="259045"/>
    <xdr:sp macro="" textlink="">
      <xdr:nvSpPr>
        <xdr:cNvPr id="373" name="n_2mainValue【公営住宅】&#10;一人当たり面積">
          <a:extLst>
            <a:ext uri="{FF2B5EF4-FFF2-40B4-BE49-F238E27FC236}">
              <a16:creationId xmlns:a16="http://schemas.microsoft.com/office/drawing/2014/main" id="{1AEACAD7-6FC3-43C8-8811-800BC3B916A7}"/>
            </a:ext>
          </a:extLst>
        </xdr:cNvPr>
        <xdr:cNvSpPr txBox="1"/>
      </xdr:nvSpPr>
      <xdr:spPr>
        <a:xfrm>
          <a:off x="7509587" y="144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33165</xdr:rowOff>
    </xdr:from>
    <xdr:ext cx="469744" cy="259045"/>
    <xdr:sp macro="" textlink="">
      <xdr:nvSpPr>
        <xdr:cNvPr id="374" name="n_3mainValue【公営住宅】&#10;一人当たり面積">
          <a:extLst>
            <a:ext uri="{FF2B5EF4-FFF2-40B4-BE49-F238E27FC236}">
              <a16:creationId xmlns:a16="http://schemas.microsoft.com/office/drawing/2014/main" id="{9C5AEAEA-03A7-496B-AA0F-FFBB4AEDE61C}"/>
            </a:ext>
          </a:extLst>
        </xdr:cNvPr>
        <xdr:cNvSpPr txBox="1"/>
      </xdr:nvSpPr>
      <xdr:spPr>
        <a:xfrm>
          <a:off x="6712027" y="144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33393</xdr:rowOff>
    </xdr:from>
    <xdr:ext cx="469744" cy="259045"/>
    <xdr:sp macro="" textlink="">
      <xdr:nvSpPr>
        <xdr:cNvPr id="375" name="n_4mainValue【公営住宅】&#10;一人当たり面積">
          <a:extLst>
            <a:ext uri="{FF2B5EF4-FFF2-40B4-BE49-F238E27FC236}">
              <a16:creationId xmlns:a16="http://schemas.microsoft.com/office/drawing/2014/main" id="{04CD907A-3B6D-47F3-866E-CCE49A73F459}"/>
            </a:ext>
          </a:extLst>
        </xdr:cNvPr>
        <xdr:cNvSpPr txBox="1"/>
      </xdr:nvSpPr>
      <xdr:spPr>
        <a:xfrm>
          <a:off x="5937327" y="144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0BE23B9-D9A5-4F83-B101-BD982D696BA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AE0817E-5801-4652-8A40-65CA1698BE1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97F0AB0-25D4-48F4-90D7-6FCA58C9FF1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2571F79-0658-4487-A40E-C5EF0592062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7651A87A-9C8A-4890-92C3-7832A7695B1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4BAF373B-878E-4342-A216-0C00C8FB91C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B2B642E-B337-4F8A-AAB4-C393C2F8079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AA47D89-419B-4AA9-97AF-4CF3A9A7CCD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2B39350A-1967-4584-BA6A-18A4399AA27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1306FD2E-E76B-41C5-B69D-C2FB9896DE1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084714E-E52A-460C-93FC-6B42E90674B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1C80CB0A-2F1F-47ED-BC5F-78D91EAE94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B443393-92B3-4EF2-A700-18B8F506209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55768CD1-044E-494B-932D-65A21D0CDD0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445B116-AAAF-4B1F-86DF-3E5AA3595F3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B002B2F-22F4-4FE5-81F7-01C0075BC9F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08E2A8D-2FD4-407C-A61B-3324DF8A904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4E91AEB-B272-412F-B696-F0E967F577D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3812B8B3-B3D9-4FBB-8EBD-EE560CF398F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81F40B39-F8DE-4426-A16D-463448C3C87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4609E8C-B2B5-4337-838C-F959D8D8228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710E4AA-C6F2-4762-A19F-8F97ADFCAB2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4C43706-0DA6-4523-BA46-114AD1EAD07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CEB96EE-4FA0-40B3-8699-BE674BF453F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83F429FF-4DD5-44C7-9B63-7EB84CC1B14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3C537F2-4D98-43B9-A8C6-968AFA66F70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8E18A6C-6E48-45CB-AFF2-74769297C5C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4CE6D9BA-9BEF-468F-A605-D1FC80FA029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202FDA4B-4A6B-4293-BEC6-BDCFB89C2E7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4EF34ABC-AA41-4E1A-A706-4E6D6AAA633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41A6440E-00DA-4562-976D-C6996A7DB35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5D696ADB-379F-4C66-86F7-C85837C24B8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382D86E4-11A4-4F51-8C8D-01993CFC7D5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EBB1BBE2-40F2-47BC-86BC-6E5C3505FCA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51004D4-E300-4C89-9169-E66B87908AF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A482519-DCD8-4826-8999-4FBD3068B3C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7D2CC418-1137-4237-8B7E-C792922F884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BCD4C685-88F8-4922-AA3A-6BB77B56086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E20F40F6-981D-4D20-86D8-515D204A0CB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86C804F-67C8-4775-A791-28530222CF8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D912024F-3C6A-4AE0-9212-FFC7BF73D40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3C7E3C6F-4D8C-4D1D-8307-5A8C103FCAD2}"/>
            </a:ext>
          </a:extLst>
        </xdr:cNvPr>
        <xdr:cNvCxnSpPr/>
      </xdr:nvCxnSpPr>
      <xdr:spPr>
        <a:xfrm flipV="1">
          <a:off x="14375764" y="5756366"/>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2AF59CE3-F862-4DA0-BDA2-FB480C8C297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EBBD68DD-DB2C-4C54-87F8-6CA33ACA619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EFCE631-BC00-4186-9D1E-B0AC9382965A}"/>
            </a:ext>
          </a:extLst>
        </xdr:cNvPr>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a:extLst>
            <a:ext uri="{FF2B5EF4-FFF2-40B4-BE49-F238E27FC236}">
              <a16:creationId xmlns:a16="http://schemas.microsoft.com/office/drawing/2014/main" id="{AF47DD45-9F3D-4FFE-9768-1D54F93F1612}"/>
            </a:ext>
          </a:extLst>
        </xdr:cNvPr>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608E0B67-2225-4C3A-B3C2-11E7DC89D9DD}"/>
            </a:ext>
          </a:extLst>
        </xdr:cNvPr>
        <xdr:cNvSpPr txBox="1"/>
      </xdr:nvSpPr>
      <xdr:spPr>
        <a:xfrm>
          <a:off x="14414500" y="636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a:extLst>
            <a:ext uri="{FF2B5EF4-FFF2-40B4-BE49-F238E27FC236}">
              <a16:creationId xmlns:a16="http://schemas.microsoft.com/office/drawing/2014/main" id="{D6B067DA-789E-4C68-AD3F-8AB7E8176295}"/>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1441F7C1-A239-46C7-8C3F-D5B100FB6265}"/>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a:extLst>
            <a:ext uri="{FF2B5EF4-FFF2-40B4-BE49-F238E27FC236}">
              <a16:creationId xmlns:a16="http://schemas.microsoft.com/office/drawing/2014/main" id="{53E3DDE1-AABC-4FC5-B142-ACB740930734}"/>
            </a:ext>
          </a:extLst>
        </xdr:cNvPr>
        <xdr:cNvSpPr/>
      </xdr:nvSpPr>
      <xdr:spPr>
        <a:xfrm>
          <a:off x="128041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a:extLst>
            <a:ext uri="{FF2B5EF4-FFF2-40B4-BE49-F238E27FC236}">
              <a16:creationId xmlns:a16="http://schemas.microsoft.com/office/drawing/2014/main" id="{D94A62DC-4568-4C35-8870-EEC46C15BA6C}"/>
            </a:ext>
          </a:extLst>
        </xdr:cNvPr>
        <xdr:cNvSpPr/>
      </xdr:nvSpPr>
      <xdr:spPr>
        <a:xfrm>
          <a:off x="1202944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a:extLst>
            <a:ext uri="{FF2B5EF4-FFF2-40B4-BE49-F238E27FC236}">
              <a16:creationId xmlns:a16="http://schemas.microsoft.com/office/drawing/2014/main" id="{6C242F50-3CE7-4ABB-A5F7-4A233DDC8336}"/>
            </a:ext>
          </a:extLst>
        </xdr:cNvPr>
        <xdr:cNvSpPr/>
      </xdr:nvSpPr>
      <xdr:spPr>
        <a:xfrm>
          <a:off x="1123188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6151A8B-109A-4216-9DEA-B21CC423AB5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2A0E65E-E295-4D62-B59E-B7CEF1FD1E9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EB8E44E-F6B3-4E41-8CE1-E763FA7BF7A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4199C2-5362-48E9-AB85-8A3CA0BBD4A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1C1E475-7CBD-4BE4-B038-CDE8BCD8786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51526</xdr:rowOff>
    </xdr:from>
    <xdr:to>
      <xdr:col>85</xdr:col>
      <xdr:colOff>177800</xdr:colOff>
      <xdr:row>37</xdr:row>
      <xdr:rowOff>153126</xdr:rowOff>
    </xdr:to>
    <xdr:sp macro="" textlink="">
      <xdr:nvSpPr>
        <xdr:cNvPr id="433" name="楕円 432">
          <a:extLst>
            <a:ext uri="{FF2B5EF4-FFF2-40B4-BE49-F238E27FC236}">
              <a16:creationId xmlns:a16="http://schemas.microsoft.com/office/drawing/2014/main" id="{B385C412-18E8-4E6F-9DFF-397A249C960C}"/>
            </a:ext>
          </a:extLst>
        </xdr:cNvPr>
        <xdr:cNvSpPr/>
      </xdr:nvSpPr>
      <xdr:spPr>
        <a:xfrm>
          <a:off x="14325600" y="62542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74403</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D4CC0F9-9948-4047-85B7-74A7922A74DA}"/>
            </a:ext>
          </a:extLst>
        </xdr:cNvPr>
        <xdr:cNvSpPr txBox="1"/>
      </xdr:nvSpPr>
      <xdr:spPr>
        <a:xfrm>
          <a:off x="144145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435" name="楕円 434">
          <a:extLst>
            <a:ext uri="{FF2B5EF4-FFF2-40B4-BE49-F238E27FC236}">
              <a16:creationId xmlns:a16="http://schemas.microsoft.com/office/drawing/2014/main" id="{97915F66-C191-4AE1-8070-FCF79170B7F1}"/>
            </a:ext>
          </a:extLst>
        </xdr:cNvPr>
        <xdr:cNvSpPr/>
      </xdr:nvSpPr>
      <xdr:spPr>
        <a:xfrm>
          <a:off x="1357884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102326</xdr:rowOff>
    </xdr:to>
    <xdr:cxnSp macro="">
      <xdr:nvCxnSpPr>
        <xdr:cNvPr id="436" name="直線コネクタ 435">
          <a:extLst>
            <a:ext uri="{FF2B5EF4-FFF2-40B4-BE49-F238E27FC236}">
              <a16:creationId xmlns:a16="http://schemas.microsoft.com/office/drawing/2014/main" id="{8EEF3359-0124-4072-AA2D-32905158FABF}"/>
            </a:ext>
          </a:extLst>
        </xdr:cNvPr>
        <xdr:cNvCxnSpPr/>
      </xdr:nvCxnSpPr>
      <xdr:spPr>
        <a:xfrm>
          <a:off x="13629640" y="6291943"/>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437" name="楕円 436">
          <a:extLst>
            <a:ext uri="{FF2B5EF4-FFF2-40B4-BE49-F238E27FC236}">
              <a16:creationId xmlns:a16="http://schemas.microsoft.com/office/drawing/2014/main" id="{C63D2946-DA7A-4EE4-89B5-BA1BAA21E46E}"/>
            </a:ext>
          </a:extLst>
        </xdr:cNvPr>
        <xdr:cNvSpPr/>
      </xdr:nvSpPr>
      <xdr:spPr>
        <a:xfrm>
          <a:off x="1280414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37</xdr:row>
      <xdr:rowOff>89263</xdr:rowOff>
    </xdr:to>
    <xdr:cxnSp macro="">
      <xdr:nvCxnSpPr>
        <xdr:cNvPr id="438" name="直線コネクタ 437">
          <a:extLst>
            <a:ext uri="{FF2B5EF4-FFF2-40B4-BE49-F238E27FC236}">
              <a16:creationId xmlns:a16="http://schemas.microsoft.com/office/drawing/2014/main" id="{0D3F2EC7-1E65-4DBB-9F22-2E82B2D4F8A2}"/>
            </a:ext>
          </a:extLst>
        </xdr:cNvPr>
        <xdr:cNvCxnSpPr/>
      </xdr:nvCxnSpPr>
      <xdr:spPr>
        <a:xfrm>
          <a:off x="12854940" y="6277247"/>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142966</xdr:rowOff>
    </xdr:from>
    <xdr:to>
      <xdr:col>72</xdr:col>
      <xdr:colOff>38100</xdr:colOff>
      <xdr:row>40</xdr:row>
      <xdr:rowOff>73116</xdr:rowOff>
    </xdr:to>
    <xdr:sp macro="" textlink="">
      <xdr:nvSpPr>
        <xdr:cNvPr id="439" name="楕円 438">
          <a:extLst>
            <a:ext uri="{FF2B5EF4-FFF2-40B4-BE49-F238E27FC236}">
              <a16:creationId xmlns:a16="http://schemas.microsoft.com/office/drawing/2014/main" id="{1B5DF11C-E4E9-4999-8BCD-DB655872C3FA}"/>
            </a:ext>
          </a:extLst>
        </xdr:cNvPr>
        <xdr:cNvSpPr/>
      </xdr:nvSpPr>
      <xdr:spPr>
        <a:xfrm>
          <a:off x="12029440" y="6680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40</xdr:row>
      <xdr:rowOff>22316</xdr:rowOff>
    </xdr:to>
    <xdr:cxnSp macro="">
      <xdr:nvCxnSpPr>
        <xdr:cNvPr id="440" name="直線コネクタ 439">
          <a:extLst>
            <a:ext uri="{FF2B5EF4-FFF2-40B4-BE49-F238E27FC236}">
              <a16:creationId xmlns:a16="http://schemas.microsoft.com/office/drawing/2014/main" id="{98ED218E-C24A-4932-8480-CD8ED4B1E909}"/>
            </a:ext>
          </a:extLst>
        </xdr:cNvPr>
        <xdr:cNvCxnSpPr/>
      </xdr:nvCxnSpPr>
      <xdr:spPr>
        <a:xfrm flipV="1">
          <a:off x="12072620" y="6277247"/>
          <a:ext cx="78232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159294</xdr:rowOff>
    </xdr:from>
    <xdr:to>
      <xdr:col>67</xdr:col>
      <xdr:colOff>101600</xdr:colOff>
      <xdr:row>42</xdr:row>
      <xdr:rowOff>89444</xdr:rowOff>
    </xdr:to>
    <xdr:sp macro="" textlink="">
      <xdr:nvSpPr>
        <xdr:cNvPr id="441" name="楕円 440">
          <a:extLst>
            <a:ext uri="{FF2B5EF4-FFF2-40B4-BE49-F238E27FC236}">
              <a16:creationId xmlns:a16="http://schemas.microsoft.com/office/drawing/2014/main" id="{9C451483-F019-43CE-8569-CD7D9A129D22}"/>
            </a:ext>
          </a:extLst>
        </xdr:cNvPr>
        <xdr:cNvSpPr/>
      </xdr:nvSpPr>
      <xdr:spPr>
        <a:xfrm>
          <a:off x="11231880" y="7032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42</xdr:row>
      <xdr:rowOff>38644</xdr:rowOff>
    </xdr:to>
    <xdr:cxnSp macro="">
      <xdr:nvCxnSpPr>
        <xdr:cNvPr id="442" name="直線コネクタ 441">
          <a:extLst>
            <a:ext uri="{FF2B5EF4-FFF2-40B4-BE49-F238E27FC236}">
              <a16:creationId xmlns:a16="http://schemas.microsoft.com/office/drawing/2014/main" id="{B4281DC8-2C0A-45F0-B654-40825B347F79}"/>
            </a:ext>
          </a:extLst>
        </xdr:cNvPr>
        <xdr:cNvCxnSpPr/>
      </xdr:nvCxnSpPr>
      <xdr:spPr>
        <a:xfrm flipV="1">
          <a:off x="11282680" y="6727916"/>
          <a:ext cx="78994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7BD64A5-52F3-4548-B555-6C64CD53E170}"/>
            </a:ext>
          </a:extLst>
        </xdr:cNvPr>
        <xdr:cNvSpPr txBox="1"/>
      </xdr:nvSpPr>
      <xdr:spPr>
        <a:xfrm>
          <a:off x="1343724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9BA33E7-DC73-4753-AA77-DDEB34615873}"/>
            </a:ext>
          </a:extLst>
        </xdr:cNvPr>
        <xdr:cNvSpPr txBox="1"/>
      </xdr:nvSpPr>
      <xdr:spPr>
        <a:xfrm>
          <a:off x="12675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B9C302F-23BD-4E46-851C-13574ABBD7F3}"/>
            </a:ext>
          </a:extLst>
        </xdr:cNvPr>
        <xdr:cNvSpPr txBox="1"/>
      </xdr:nvSpPr>
      <xdr:spPr>
        <a:xfrm>
          <a:off x="119005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71DC3E2-91D7-490F-B745-7FF52CF62E23}"/>
            </a:ext>
          </a:extLst>
        </xdr:cNvPr>
        <xdr:cNvSpPr txBox="1"/>
      </xdr:nvSpPr>
      <xdr:spPr>
        <a:xfrm>
          <a:off x="1110298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565454B-AEAC-4A80-87AF-CCBA1DB2F4D3}"/>
            </a:ext>
          </a:extLst>
        </xdr:cNvPr>
        <xdr:cNvSpPr txBox="1"/>
      </xdr:nvSpPr>
      <xdr:spPr>
        <a:xfrm>
          <a:off x="13437244" y="60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141894</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256E724F-E212-42A2-89F5-6D621CF5F8BE}"/>
            </a:ext>
          </a:extLst>
        </xdr:cNvPr>
        <xdr:cNvSpPr txBox="1"/>
      </xdr:nvSpPr>
      <xdr:spPr>
        <a:xfrm>
          <a:off x="1267524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87FFD0C7-7A30-4BC7-9E29-13FBE6A5E4C2}"/>
            </a:ext>
          </a:extLst>
        </xdr:cNvPr>
        <xdr:cNvSpPr txBox="1"/>
      </xdr:nvSpPr>
      <xdr:spPr>
        <a:xfrm>
          <a:off x="1190054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80571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33A3AB3-671D-43D1-A3CE-5B7BA3497961}"/>
            </a:ext>
          </a:extLst>
        </xdr:cNvPr>
        <xdr:cNvSpPr txBox="1"/>
      </xdr:nvSpPr>
      <xdr:spPr>
        <a:xfrm>
          <a:off x="1110298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B99992A-5313-4A2B-84C0-D9299B969D7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2A09753-EC32-4CE5-8DFB-8BADCCE72E2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56C5201-B48D-4AA9-97F0-B01D216B52A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A46FF3F8-D23E-400D-BE87-C56D326D4D4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B6F932D-D0D5-46C2-98E1-AD22FCE7B2E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EB778E5-A7A4-428D-9B2E-DC370760C61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2DE6825-2E96-4B0D-B65F-DB9270E39EB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ACB8719-2BF1-421E-A61A-B9E58FF1B76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4ED9A45-918F-4BFF-AE5E-C72D4D858BA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A5BFC53-910B-4306-BEB1-0A5401201F3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71D52D53-2595-494D-A1E3-BD87365BD8D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84DEE303-CBD7-4650-B653-7FF45305CCF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A6280626-5874-46D2-8A5C-DA1B2A836951}"/>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F58064FE-E333-41A1-85B2-65FBD71839E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44B2F083-77AF-4DD4-B93E-94E0DC0368F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FB2CB05C-A090-4C18-9785-CAD518C161A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98318107-63F4-4294-96AD-A6AE8C5CD07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DF62428E-3360-4820-92F7-760FC4EC64B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D7EE210A-961F-470F-9EDC-ED35EA17631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A92ECB16-E7AA-4CD5-B40D-88684C4F9E2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1EA505B3-DA1E-4470-8717-3A9FF5F2338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a:extLst>
            <a:ext uri="{FF2B5EF4-FFF2-40B4-BE49-F238E27FC236}">
              <a16:creationId xmlns:a16="http://schemas.microsoft.com/office/drawing/2014/main" id="{1276A757-8085-431B-9300-A22CD9356DAA}"/>
            </a:ext>
          </a:extLst>
        </xdr:cNvPr>
        <xdr:cNvCxnSpPr/>
      </xdr:nvCxnSpPr>
      <xdr:spPr>
        <a:xfrm flipV="1">
          <a:off x="19509104" y="5869686"/>
          <a:ext cx="0" cy="111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6A06F7FF-DB3D-4B88-92BD-9E8F3B56C0FF}"/>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a:extLst>
            <a:ext uri="{FF2B5EF4-FFF2-40B4-BE49-F238E27FC236}">
              <a16:creationId xmlns:a16="http://schemas.microsoft.com/office/drawing/2014/main" id="{70A55BA2-D914-4F2C-82AA-A7F90E96D76C}"/>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BC8490D5-92C4-4AEC-AAF4-9DFD795F0F17}"/>
            </a:ext>
          </a:extLst>
        </xdr:cNvPr>
        <xdr:cNvSpPr txBox="1"/>
      </xdr:nvSpPr>
      <xdr:spPr>
        <a:xfrm>
          <a:off x="1954784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a:extLst>
            <a:ext uri="{FF2B5EF4-FFF2-40B4-BE49-F238E27FC236}">
              <a16:creationId xmlns:a16="http://schemas.microsoft.com/office/drawing/2014/main" id="{984BEC47-9483-4F3E-B966-CA9509E8F971}"/>
            </a:ext>
          </a:extLst>
        </xdr:cNvPr>
        <xdr:cNvCxnSpPr/>
      </xdr:nvCxnSpPr>
      <xdr:spPr>
        <a:xfrm>
          <a:off x="19443700" y="586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7A0D8628-ADD2-439A-BCD2-FAC6F1D604A6}"/>
            </a:ext>
          </a:extLst>
        </xdr:cNvPr>
        <xdr:cNvSpPr txBox="1"/>
      </xdr:nvSpPr>
      <xdr:spPr>
        <a:xfrm>
          <a:off x="19547840" y="654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a:extLst>
            <a:ext uri="{FF2B5EF4-FFF2-40B4-BE49-F238E27FC236}">
              <a16:creationId xmlns:a16="http://schemas.microsoft.com/office/drawing/2014/main" id="{ADC1C1DF-35A2-45A1-AF88-EA109E848929}"/>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a:extLst>
            <a:ext uri="{FF2B5EF4-FFF2-40B4-BE49-F238E27FC236}">
              <a16:creationId xmlns:a16="http://schemas.microsoft.com/office/drawing/2014/main" id="{88CE0789-E2E2-4025-8BFF-F0D21BFA943E}"/>
            </a:ext>
          </a:extLst>
        </xdr:cNvPr>
        <xdr:cNvSpPr/>
      </xdr:nvSpPr>
      <xdr:spPr>
        <a:xfrm>
          <a:off x="1873504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a:extLst>
            <a:ext uri="{FF2B5EF4-FFF2-40B4-BE49-F238E27FC236}">
              <a16:creationId xmlns:a16="http://schemas.microsoft.com/office/drawing/2014/main" id="{27988B0E-9C26-4751-943E-958E622E4937}"/>
            </a:ext>
          </a:extLst>
        </xdr:cNvPr>
        <xdr:cNvSpPr/>
      </xdr:nvSpPr>
      <xdr:spPr>
        <a:xfrm>
          <a:off x="17937480" y="668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a:extLst>
            <a:ext uri="{FF2B5EF4-FFF2-40B4-BE49-F238E27FC236}">
              <a16:creationId xmlns:a16="http://schemas.microsoft.com/office/drawing/2014/main" id="{DD9351D2-E452-4093-92C5-1FB969B70BA0}"/>
            </a:ext>
          </a:extLst>
        </xdr:cNvPr>
        <xdr:cNvSpPr/>
      </xdr:nvSpPr>
      <xdr:spPr>
        <a:xfrm>
          <a:off x="17162780" y="6675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a:extLst>
            <a:ext uri="{FF2B5EF4-FFF2-40B4-BE49-F238E27FC236}">
              <a16:creationId xmlns:a16="http://schemas.microsoft.com/office/drawing/2014/main" id="{7FF30273-A1FC-494E-8426-1EA6935A2717}"/>
            </a:ext>
          </a:extLst>
        </xdr:cNvPr>
        <xdr:cNvSpPr/>
      </xdr:nvSpPr>
      <xdr:spPr>
        <a:xfrm>
          <a:off x="1638808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8F0D719-449F-440F-9157-F86D92A88FC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271B795-B2FA-4CF9-82F7-ADBFF71C7E7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DF25A34-EDE3-4ECA-916C-4ADC61C4481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4657F55-F19A-4478-B0FE-2F223E997D9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6BE96F7-C675-42DC-AE63-865709C61A7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88" name="楕円 487">
          <a:extLst>
            <a:ext uri="{FF2B5EF4-FFF2-40B4-BE49-F238E27FC236}">
              <a16:creationId xmlns:a16="http://schemas.microsoft.com/office/drawing/2014/main" id="{18949BEB-2D3D-4995-88A8-A3538FB51554}"/>
            </a:ext>
          </a:extLst>
        </xdr:cNvPr>
        <xdr:cNvSpPr/>
      </xdr:nvSpPr>
      <xdr:spPr>
        <a:xfrm>
          <a:off x="19458940" y="6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768636B0-F115-4360-A6DD-9787D1A3D173}"/>
            </a:ext>
          </a:extLst>
        </xdr:cNvPr>
        <xdr:cNvSpPr txBox="1"/>
      </xdr:nvSpPr>
      <xdr:spPr>
        <a:xfrm>
          <a:off x="19547840" y="68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90" name="楕円 489">
          <a:extLst>
            <a:ext uri="{FF2B5EF4-FFF2-40B4-BE49-F238E27FC236}">
              <a16:creationId xmlns:a16="http://schemas.microsoft.com/office/drawing/2014/main" id="{DA645E63-39BA-4EA8-834E-E473B4EA125B}"/>
            </a:ext>
          </a:extLst>
        </xdr:cNvPr>
        <xdr:cNvSpPr/>
      </xdr:nvSpPr>
      <xdr:spPr>
        <a:xfrm>
          <a:off x="18735040" y="6916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94488</xdr:rowOff>
    </xdr:to>
    <xdr:cxnSp macro="">
      <xdr:nvCxnSpPr>
        <xdr:cNvPr id="491" name="直線コネクタ 490">
          <a:extLst>
            <a:ext uri="{FF2B5EF4-FFF2-40B4-BE49-F238E27FC236}">
              <a16:creationId xmlns:a16="http://schemas.microsoft.com/office/drawing/2014/main" id="{3834FE28-69F6-424B-823D-E9A9F87285D1}"/>
            </a:ext>
          </a:extLst>
        </xdr:cNvPr>
        <xdr:cNvCxnSpPr/>
      </xdr:nvCxnSpPr>
      <xdr:spPr>
        <a:xfrm flipV="1">
          <a:off x="18778220" y="696544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492" name="楕円 491">
          <a:extLst>
            <a:ext uri="{FF2B5EF4-FFF2-40B4-BE49-F238E27FC236}">
              <a16:creationId xmlns:a16="http://schemas.microsoft.com/office/drawing/2014/main" id="{CF497E19-1687-4FCA-B4BB-25BC1DC2F662}"/>
            </a:ext>
          </a:extLst>
        </xdr:cNvPr>
        <xdr:cNvSpPr/>
      </xdr:nvSpPr>
      <xdr:spPr>
        <a:xfrm>
          <a:off x="17937480" y="6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493" name="直線コネクタ 492">
          <a:extLst>
            <a:ext uri="{FF2B5EF4-FFF2-40B4-BE49-F238E27FC236}">
              <a16:creationId xmlns:a16="http://schemas.microsoft.com/office/drawing/2014/main" id="{556BC7FB-1198-4336-8A5B-AE93C9609F9F}"/>
            </a:ext>
          </a:extLst>
        </xdr:cNvPr>
        <xdr:cNvCxnSpPr/>
      </xdr:nvCxnSpPr>
      <xdr:spPr>
        <a:xfrm>
          <a:off x="17988280" y="69677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43688</xdr:rowOff>
    </xdr:from>
    <xdr:to>
      <xdr:col>102</xdr:col>
      <xdr:colOff>165100</xdr:colOff>
      <xdr:row>41</xdr:row>
      <xdr:rowOff>145288</xdr:rowOff>
    </xdr:to>
    <xdr:sp macro="" textlink="">
      <xdr:nvSpPr>
        <xdr:cNvPr id="494" name="楕円 493">
          <a:extLst>
            <a:ext uri="{FF2B5EF4-FFF2-40B4-BE49-F238E27FC236}">
              <a16:creationId xmlns:a16="http://schemas.microsoft.com/office/drawing/2014/main" id="{0C2E2AD5-F550-471D-8ED0-DC2BB9F75BF6}"/>
            </a:ext>
          </a:extLst>
        </xdr:cNvPr>
        <xdr:cNvSpPr/>
      </xdr:nvSpPr>
      <xdr:spPr>
        <a:xfrm>
          <a:off x="17162780" y="6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94488</xdr:rowOff>
    </xdr:from>
    <xdr:to>
      <xdr:col>107</xdr:col>
      <xdr:colOff>50800</xdr:colOff>
      <xdr:row>41</xdr:row>
      <xdr:rowOff>94488</xdr:rowOff>
    </xdr:to>
    <xdr:cxnSp macro="">
      <xdr:nvCxnSpPr>
        <xdr:cNvPr id="495" name="直線コネクタ 494">
          <a:extLst>
            <a:ext uri="{FF2B5EF4-FFF2-40B4-BE49-F238E27FC236}">
              <a16:creationId xmlns:a16="http://schemas.microsoft.com/office/drawing/2014/main" id="{AE417A89-1516-41AD-8099-627A23DC9703}"/>
            </a:ext>
          </a:extLst>
        </xdr:cNvPr>
        <xdr:cNvCxnSpPr/>
      </xdr:nvCxnSpPr>
      <xdr:spPr>
        <a:xfrm>
          <a:off x="17213580" y="69677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496" name="楕円 495">
          <a:extLst>
            <a:ext uri="{FF2B5EF4-FFF2-40B4-BE49-F238E27FC236}">
              <a16:creationId xmlns:a16="http://schemas.microsoft.com/office/drawing/2014/main" id="{9C7D2B38-5ECA-48E0-B0B7-E58CB1B8BB59}"/>
            </a:ext>
          </a:extLst>
        </xdr:cNvPr>
        <xdr:cNvSpPr/>
      </xdr:nvSpPr>
      <xdr:spPr>
        <a:xfrm>
          <a:off x="16388080" y="6884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94488</xdr:rowOff>
    </xdr:to>
    <xdr:cxnSp macro="">
      <xdr:nvCxnSpPr>
        <xdr:cNvPr id="497" name="直線コネクタ 496">
          <a:extLst>
            <a:ext uri="{FF2B5EF4-FFF2-40B4-BE49-F238E27FC236}">
              <a16:creationId xmlns:a16="http://schemas.microsoft.com/office/drawing/2014/main" id="{2DEAE3D7-F12F-4787-84F1-F7E4B0EB151D}"/>
            </a:ext>
          </a:extLst>
        </xdr:cNvPr>
        <xdr:cNvCxnSpPr/>
      </xdr:nvCxnSpPr>
      <xdr:spPr>
        <a:xfrm>
          <a:off x="16431260" y="693572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95521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9098FB2C-7D1E-410B-B296-5D76BC8B5513}"/>
            </a:ext>
          </a:extLst>
        </xdr:cNvPr>
        <xdr:cNvSpPr txBox="1"/>
      </xdr:nvSpPr>
      <xdr:spPr>
        <a:xfrm>
          <a:off x="185611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90949</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DB799E00-5853-4E5E-A2EF-37050F7A47DC}"/>
            </a:ext>
          </a:extLst>
        </xdr:cNvPr>
        <xdr:cNvSpPr txBox="1"/>
      </xdr:nvSpPr>
      <xdr:spPr>
        <a:xfrm>
          <a:off x="17776267"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C70D9EE5-19B7-4581-AAD4-E9C8BE15D51A}"/>
            </a:ext>
          </a:extLst>
        </xdr:cNvPr>
        <xdr:cNvSpPr txBox="1"/>
      </xdr:nvSpPr>
      <xdr:spPr>
        <a:xfrm>
          <a:off x="1700156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7ACC07CA-5FE0-455F-B324-BF2A8E5A784C}"/>
            </a:ext>
          </a:extLst>
        </xdr:cNvPr>
        <xdr:cNvSpPr txBox="1"/>
      </xdr:nvSpPr>
      <xdr:spPr>
        <a:xfrm>
          <a:off x="162268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B88FBE2F-215C-45A6-99BA-B8FFBA088ACC}"/>
            </a:ext>
          </a:extLst>
        </xdr:cNvPr>
        <xdr:cNvSpPr txBox="1"/>
      </xdr:nvSpPr>
      <xdr:spPr>
        <a:xfrm>
          <a:off x="18561127" y="700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68026A74-072A-493C-81DB-A7905A988F0D}"/>
            </a:ext>
          </a:extLst>
        </xdr:cNvPr>
        <xdr:cNvSpPr txBox="1"/>
      </xdr:nvSpPr>
      <xdr:spPr>
        <a:xfrm>
          <a:off x="17776267" y="700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136415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E1B5D935-FF14-4EEC-8515-A2055ABE2FD5}"/>
            </a:ext>
          </a:extLst>
        </xdr:cNvPr>
        <xdr:cNvSpPr txBox="1"/>
      </xdr:nvSpPr>
      <xdr:spPr>
        <a:xfrm>
          <a:off x="17001567" y="700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3EFB5A6E-8516-4336-BE9D-48B3C394CC01}"/>
            </a:ext>
          </a:extLst>
        </xdr:cNvPr>
        <xdr:cNvSpPr txBox="1"/>
      </xdr:nvSpPr>
      <xdr:spPr>
        <a:xfrm>
          <a:off x="16226867" y="697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5C7E3A5-2318-4DFB-8B9E-8DDC638CEB1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4FA9395-70AD-41B4-9843-49E9522DDE8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670FC8B3-3019-4D39-9EFC-9A1C071E744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5771615-4C9D-4761-9904-2720D2EB170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25E72F5F-C363-41E5-8891-9E3203B5692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55171DE-C4CF-4280-A558-C4B20A15AC4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9EBADD2-8156-4E3D-BEE9-5F1C5DF9EDD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D340993A-C8D1-4EE3-829B-6F642EAB2E0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2B5CC15-60C8-485B-8A11-553E0BFC056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8044D000-898D-48BE-AB48-61DB3FF7BED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3B96C6B5-4D77-4087-AEA8-1F29C427B0A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D02EAB09-F1CC-4411-A7DF-83447AB855F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381156D7-348D-4BD5-989B-DF272E7F7041}"/>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9A6BEB19-639C-4411-AA2A-BD08F1B30F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7FC97B7E-2EFF-42C9-B7AA-5EF15B076FB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CE689FDE-16BF-4EAA-8BD5-75111EC805F9}"/>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DB4F2CE4-BB7C-4DF4-B24A-58D09F08B11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632F8816-A90F-4BA1-BB02-5A6287A7B6E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71264E1A-0A5B-4E53-8CDF-7C0C1DBF19B6}"/>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BDE966BC-B48C-4B09-9F43-99255F7B50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49CF3A4F-C44E-4662-AC80-7886F228CF8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E412768-0EBA-43CF-8CF1-EF4A467971C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a:extLst>
            <a:ext uri="{FF2B5EF4-FFF2-40B4-BE49-F238E27FC236}">
              <a16:creationId xmlns:a16="http://schemas.microsoft.com/office/drawing/2014/main" id="{1AC98EE4-D895-43DF-BF72-60904AA247D3}"/>
            </a:ext>
          </a:extLst>
        </xdr:cNvPr>
        <xdr:cNvCxnSpPr/>
      </xdr:nvCxnSpPr>
      <xdr:spPr>
        <a:xfrm flipV="1">
          <a:off x="14375764" y="932307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179DA09-7739-4462-8749-4C12376F35FF}"/>
            </a:ext>
          </a:extLst>
        </xdr:cNvPr>
        <xdr:cNvSpPr txBox="1"/>
      </xdr:nvSpPr>
      <xdr:spPr>
        <a:xfrm>
          <a:off x="144145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a:extLst>
            <a:ext uri="{FF2B5EF4-FFF2-40B4-BE49-F238E27FC236}">
              <a16:creationId xmlns:a16="http://schemas.microsoft.com/office/drawing/2014/main" id="{3427827A-21E7-4EC3-A24B-373A78A21A51}"/>
            </a:ext>
          </a:extLst>
        </xdr:cNvPr>
        <xdr:cNvCxnSpPr/>
      </xdr:nvCxnSpPr>
      <xdr:spPr>
        <a:xfrm>
          <a:off x="142875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5E40C704-92FB-48EA-8A43-A78649142547}"/>
            </a:ext>
          </a:extLst>
        </xdr:cNvPr>
        <xdr:cNvSpPr txBox="1"/>
      </xdr:nvSpPr>
      <xdr:spPr>
        <a:xfrm>
          <a:off x="144145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a:extLst>
            <a:ext uri="{FF2B5EF4-FFF2-40B4-BE49-F238E27FC236}">
              <a16:creationId xmlns:a16="http://schemas.microsoft.com/office/drawing/2014/main" id="{6B1FCCEF-32A8-4542-87F0-D84E750EAC83}"/>
            </a:ext>
          </a:extLst>
        </xdr:cNvPr>
        <xdr:cNvCxnSpPr/>
      </xdr:nvCxnSpPr>
      <xdr:spPr>
        <a:xfrm>
          <a:off x="1428750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191FCC37-EDBD-4C75-B964-AAFD2291DEAE}"/>
            </a:ext>
          </a:extLst>
        </xdr:cNvPr>
        <xdr:cNvSpPr txBox="1"/>
      </xdr:nvSpPr>
      <xdr:spPr>
        <a:xfrm>
          <a:off x="14414500" y="9788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a:extLst>
            <a:ext uri="{FF2B5EF4-FFF2-40B4-BE49-F238E27FC236}">
              <a16:creationId xmlns:a16="http://schemas.microsoft.com/office/drawing/2014/main" id="{C4EA1512-6841-4F9F-ACB9-7DEF24CD1ED0}"/>
            </a:ext>
          </a:extLst>
        </xdr:cNvPr>
        <xdr:cNvSpPr/>
      </xdr:nvSpPr>
      <xdr:spPr>
        <a:xfrm>
          <a:off x="14325600" y="99336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a:extLst>
            <a:ext uri="{FF2B5EF4-FFF2-40B4-BE49-F238E27FC236}">
              <a16:creationId xmlns:a16="http://schemas.microsoft.com/office/drawing/2014/main" id="{8B2B3EDE-C3F0-43F7-92A6-77250EC8068B}"/>
            </a:ext>
          </a:extLst>
        </xdr:cNvPr>
        <xdr:cNvSpPr/>
      </xdr:nvSpPr>
      <xdr:spPr>
        <a:xfrm>
          <a:off x="1357884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a:extLst>
            <a:ext uri="{FF2B5EF4-FFF2-40B4-BE49-F238E27FC236}">
              <a16:creationId xmlns:a16="http://schemas.microsoft.com/office/drawing/2014/main" id="{FAD5C2BA-4D66-4A56-B454-FEC558EA87FC}"/>
            </a:ext>
          </a:extLst>
        </xdr:cNvPr>
        <xdr:cNvSpPr/>
      </xdr:nvSpPr>
      <xdr:spPr>
        <a:xfrm>
          <a:off x="12804140" y="9882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a:extLst>
            <a:ext uri="{FF2B5EF4-FFF2-40B4-BE49-F238E27FC236}">
              <a16:creationId xmlns:a16="http://schemas.microsoft.com/office/drawing/2014/main" id="{F53FB28E-0CA4-4B88-A222-F1B4EDFD7AE9}"/>
            </a:ext>
          </a:extLst>
        </xdr:cNvPr>
        <xdr:cNvSpPr/>
      </xdr:nvSpPr>
      <xdr:spPr>
        <a:xfrm>
          <a:off x="12029440" y="986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a:extLst>
            <a:ext uri="{FF2B5EF4-FFF2-40B4-BE49-F238E27FC236}">
              <a16:creationId xmlns:a16="http://schemas.microsoft.com/office/drawing/2014/main" id="{103B3709-7C4E-4BED-803C-513B3A6F2F3D}"/>
            </a:ext>
          </a:extLst>
        </xdr:cNvPr>
        <xdr:cNvSpPr/>
      </xdr:nvSpPr>
      <xdr:spPr>
        <a:xfrm>
          <a:off x="11231880" y="984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B783890-ED3C-4CDE-9370-BA80423EB71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16C8D86-CE59-4BE6-BB2B-F30FA601589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DA9E7DC-8206-4A4F-826C-2BE5A72257D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8B399D7-6B14-4646-94B3-35FA2D5571E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EE2899-BDBA-4487-8B87-894D9A5E5FC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44" name="楕円 543">
          <a:extLst>
            <a:ext uri="{FF2B5EF4-FFF2-40B4-BE49-F238E27FC236}">
              <a16:creationId xmlns:a16="http://schemas.microsoft.com/office/drawing/2014/main" id="{F204B338-588B-4E0D-AA37-511FC0861FAB}"/>
            </a:ext>
          </a:extLst>
        </xdr:cNvPr>
        <xdr:cNvSpPr/>
      </xdr:nvSpPr>
      <xdr:spPr>
        <a:xfrm>
          <a:off x="14325600" y="101264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46499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2E124B79-9D75-4942-8E8F-1B2E646CBF9B}"/>
            </a:ext>
          </a:extLst>
        </xdr:cNvPr>
        <xdr:cNvSpPr txBox="1"/>
      </xdr:nvSpPr>
      <xdr:spPr>
        <a:xfrm>
          <a:off x="14414500"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546" name="楕円 545">
          <a:extLst>
            <a:ext uri="{FF2B5EF4-FFF2-40B4-BE49-F238E27FC236}">
              <a16:creationId xmlns:a16="http://schemas.microsoft.com/office/drawing/2014/main" id="{E80C33E9-8635-4D66-9878-00C2ED2ADC31}"/>
            </a:ext>
          </a:extLst>
        </xdr:cNvPr>
        <xdr:cNvSpPr/>
      </xdr:nvSpPr>
      <xdr:spPr>
        <a:xfrm>
          <a:off x="1357884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118872</xdr:rowOff>
    </xdr:to>
    <xdr:cxnSp macro="">
      <xdr:nvCxnSpPr>
        <xdr:cNvPr id="547" name="直線コネクタ 546">
          <a:extLst>
            <a:ext uri="{FF2B5EF4-FFF2-40B4-BE49-F238E27FC236}">
              <a16:creationId xmlns:a16="http://schemas.microsoft.com/office/drawing/2014/main" id="{20E42903-3ED8-4B1A-A9D4-19BAA776B5E9}"/>
            </a:ext>
          </a:extLst>
        </xdr:cNvPr>
        <xdr:cNvCxnSpPr/>
      </xdr:nvCxnSpPr>
      <xdr:spPr>
        <a:xfrm>
          <a:off x="13629640" y="10156698"/>
          <a:ext cx="74676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xdr:rowOff>
    </xdr:from>
    <xdr:to>
      <xdr:col>76</xdr:col>
      <xdr:colOff>165100</xdr:colOff>
      <xdr:row>60</xdr:row>
      <xdr:rowOff>112522</xdr:rowOff>
    </xdr:to>
    <xdr:sp macro="" textlink="">
      <xdr:nvSpPr>
        <xdr:cNvPr id="548" name="楕円 547">
          <a:extLst>
            <a:ext uri="{FF2B5EF4-FFF2-40B4-BE49-F238E27FC236}">
              <a16:creationId xmlns:a16="http://schemas.microsoft.com/office/drawing/2014/main" id="{9A136B5F-140B-4EC0-8027-E50F94B91DE4}"/>
            </a:ext>
          </a:extLst>
        </xdr:cNvPr>
        <xdr:cNvSpPr/>
      </xdr:nvSpPr>
      <xdr:spPr>
        <a:xfrm>
          <a:off x="1280414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61722</xdr:rowOff>
    </xdr:from>
    <xdr:to>
      <xdr:col>81</xdr:col>
      <xdr:colOff>50800</xdr:colOff>
      <xdr:row>60</xdr:row>
      <xdr:rowOff>98298</xdr:rowOff>
    </xdr:to>
    <xdr:cxnSp macro="">
      <xdr:nvCxnSpPr>
        <xdr:cNvPr id="549" name="直線コネクタ 548">
          <a:extLst>
            <a:ext uri="{FF2B5EF4-FFF2-40B4-BE49-F238E27FC236}">
              <a16:creationId xmlns:a16="http://schemas.microsoft.com/office/drawing/2014/main" id="{F5231A29-97DA-4494-9281-0C0330477E72}"/>
            </a:ext>
          </a:extLst>
        </xdr:cNvPr>
        <xdr:cNvCxnSpPr/>
      </xdr:nvCxnSpPr>
      <xdr:spPr>
        <a:xfrm>
          <a:off x="12854940" y="1012012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550" name="楕円 549">
          <a:extLst>
            <a:ext uri="{FF2B5EF4-FFF2-40B4-BE49-F238E27FC236}">
              <a16:creationId xmlns:a16="http://schemas.microsoft.com/office/drawing/2014/main" id="{59345BAF-0C8F-458E-AB95-BF859E3D3DD0}"/>
            </a:ext>
          </a:extLst>
        </xdr:cNvPr>
        <xdr:cNvSpPr/>
      </xdr:nvSpPr>
      <xdr:spPr>
        <a:xfrm>
          <a:off x="12029440" y="1022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61722</xdr:rowOff>
    </xdr:from>
    <xdr:to>
      <xdr:col>76</xdr:col>
      <xdr:colOff>114300</xdr:colOff>
      <xdr:row>61</xdr:row>
      <xdr:rowOff>48006</xdr:rowOff>
    </xdr:to>
    <xdr:cxnSp macro="">
      <xdr:nvCxnSpPr>
        <xdr:cNvPr id="551" name="直線コネクタ 550">
          <a:extLst>
            <a:ext uri="{FF2B5EF4-FFF2-40B4-BE49-F238E27FC236}">
              <a16:creationId xmlns:a16="http://schemas.microsoft.com/office/drawing/2014/main" id="{781AEF9D-648E-4E9E-A14C-95A8895AA9AD}"/>
            </a:ext>
          </a:extLst>
        </xdr:cNvPr>
        <xdr:cNvCxnSpPr/>
      </xdr:nvCxnSpPr>
      <xdr:spPr>
        <a:xfrm flipV="1">
          <a:off x="12072620" y="10120122"/>
          <a:ext cx="78232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552" name="楕円 551">
          <a:extLst>
            <a:ext uri="{FF2B5EF4-FFF2-40B4-BE49-F238E27FC236}">
              <a16:creationId xmlns:a16="http://schemas.microsoft.com/office/drawing/2014/main" id="{4F7322C8-3FCC-4A46-8D07-A160193EAF6A}"/>
            </a:ext>
          </a:extLst>
        </xdr:cNvPr>
        <xdr:cNvSpPr/>
      </xdr:nvSpPr>
      <xdr:spPr>
        <a:xfrm>
          <a:off x="1123188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48006</xdr:rowOff>
    </xdr:to>
    <xdr:cxnSp macro="">
      <xdr:nvCxnSpPr>
        <xdr:cNvPr id="553" name="直線コネクタ 552">
          <a:extLst>
            <a:ext uri="{FF2B5EF4-FFF2-40B4-BE49-F238E27FC236}">
              <a16:creationId xmlns:a16="http://schemas.microsoft.com/office/drawing/2014/main" id="{3719D902-649F-40E5-BDB9-0ACE206E49A3}"/>
            </a:ext>
          </a:extLst>
        </xdr:cNvPr>
        <xdr:cNvCxnSpPr/>
      </xdr:nvCxnSpPr>
      <xdr:spPr>
        <a:xfrm>
          <a:off x="11282680" y="1027176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554" name="n_1aveValue【学校施設】&#10;有形固定資産減価償却率">
          <a:extLst>
            <a:ext uri="{FF2B5EF4-FFF2-40B4-BE49-F238E27FC236}">
              <a16:creationId xmlns:a16="http://schemas.microsoft.com/office/drawing/2014/main" id="{E3DB55FB-8F6F-44CB-B66B-FDC94C841F5D}"/>
            </a:ext>
          </a:extLst>
        </xdr:cNvPr>
        <xdr:cNvSpPr txBox="1"/>
      </xdr:nvSpPr>
      <xdr:spPr>
        <a:xfrm>
          <a:off x="134372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55" name="n_2aveValue【学校施設】&#10;有形固定資産減価償却率">
          <a:extLst>
            <a:ext uri="{FF2B5EF4-FFF2-40B4-BE49-F238E27FC236}">
              <a16:creationId xmlns:a16="http://schemas.microsoft.com/office/drawing/2014/main" id="{267B0E91-230A-40B6-AC39-331DA82899BE}"/>
            </a:ext>
          </a:extLst>
        </xdr:cNvPr>
        <xdr:cNvSpPr txBox="1"/>
      </xdr:nvSpPr>
      <xdr:spPr>
        <a:xfrm>
          <a:off x="126752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56" name="n_3aveValue【学校施設】&#10;有形固定資産減価償却率">
          <a:extLst>
            <a:ext uri="{FF2B5EF4-FFF2-40B4-BE49-F238E27FC236}">
              <a16:creationId xmlns:a16="http://schemas.microsoft.com/office/drawing/2014/main" id="{70D77ADB-C7FA-4BAC-8941-C0BB023C5E14}"/>
            </a:ext>
          </a:extLst>
        </xdr:cNvPr>
        <xdr:cNvSpPr txBox="1"/>
      </xdr:nvSpPr>
      <xdr:spPr>
        <a:xfrm>
          <a:off x="119005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57" name="n_4aveValue【学校施設】&#10;有形固定資産減価償却率">
          <a:extLst>
            <a:ext uri="{FF2B5EF4-FFF2-40B4-BE49-F238E27FC236}">
              <a16:creationId xmlns:a16="http://schemas.microsoft.com/office/drawing/2014/main" id="{4F06F245-D2EA-4379-B126-A582606653D5}"/>
            </a:ext>
          </a:extLst>
        </xdr:cNvPr>
        <xdr:cNvSpPr txBox="1"/>
      </xdr:nvSpPr>
      <xdr:spPr>
        <a:xfrm>
          <a:off x="1110298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140225</xdr:rowOff>
    </xdr:from>
    <xdr:ext cx="405111" cy="259045"/>
    <xdr:sp macro="" textlink="">
      <xdr:nvSpPr>
        <xdr:cNvPr id="558" name="n_1mainValue【学校施設】&#10;有形固定資産減価償却率">
          <a:extLst>
            <a:ext uri="{FF2B5EF4-FFF2-40B4-BE49-F238E27FC236}">
              <a16:creationId xmlns:a16="http://schemas.microsoft.com/office/drawing/2014/main" id="{6B91A2A5-D930-44A7-BC93-724BA1F03D70}"/>
            </a:ext>
          </a:extLst>
        </xdr:cNvPr>
        <xdr:cNvSpPr txBox="1"/>
      </xdr:nvSpPr>
      <xdr:spPr>
        <a:xfrm>
          <a:off x="134372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103649</xdr:rowOff>
    </xdr:from>
    <xdr:ext cx="405111" cy="259045"/>
    <xdr:sp macro="" textlink="">
      <xdr:nvSpPr>
        <xdr:cNvPr id="559" name="n_2mainValue【学校施設】&#10;有形固定資産減価償却率">
          <a:extLst>
            <a:ext uri="{FF2B5EF4-FFF2-40B4-BE49-F238E27FC236}">
              <a16:creationId xmlns:a16="http://schemas.microsoft.com/office/drawing/2014/main" id="{34647B7C-82FA-45AA-9B45-4FB56D9E7FAB}"/>
            </a:ext>
          </a:extLst>
        </xdr:cNvPr>
        <xdr:cNvSpPr txBox="1"/>
      </xdr:nvSpPr>
      <xdr:spPr>
        <a:xfrm>
          <a:off x="126752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560" name="n_3mainValue【学校施設】&#10;有形固定資産減価償却率">
          <a:extLst>
            <a:ext uri="{FF2B5EF4-FFF2-40B4-BE49-F238E27FC236}">
              <a16:creationId xmlns:a16="http://schemas.microsoft.com/office/drawing/2014/main" id="{AE0D1A7C-1446-4BD0-B63F-EA8D71B303D5}"/>
            </a:ext>
          </a:extLst>
        </xdr:cNvPr>
        <xdr:cNvSpPr txBox="1"/>
      </xdr:nvSpPr>
      <xdr:spPr>
        <a:xfrm>
          <a:off x="11900544" y="10315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561" name="n_4mainValue【学校施設】&#10;有形固定資産減価償却率">
          <a:extLst>
            <a:ext uri="{FF2B5EF4-FFF2-40B4-BE49-F238E27FC236}">
              <a16:creationId xmlns:a16="http://schemas.microsoft.com/office/drawing/2014/main" id="{3D841A5E-B1D6-489A-99EC-17F2ED718C26}"/>
            </a:ext>
          </a:extLst>
        </xdr:cNvPr>
        <xdr:cNvSpPr txBox="1"/>
      </xdr:nvSpPr>
      <xdr:spPr>
        <a:xfrm>
          <a:off x="1110298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6710F8F-6397-413B-855F-ECF77B074B0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BB5FC1D0-930F-4CB2-A35B-56F329C7776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B61B612-2213-4EDA-AD6B-96EC0E744C4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88F27472-98E3-4551-B3C8-2AA07916E6A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E22A602-84BB-467F-8542-C690AB3F847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CFE2A1F2-93CB-4D2A-B059-E4B44E3A817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726835DA-5AE0-4021-AF8F-BA2628F4FFB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6CEE545C-45E5-42B4-8F83-F4EBAAB1DD8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5ADD8F8-4721-4032-8183-52E195D42A8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D0841077-0F67-42FB-A587-321F6472CC0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B7DD54E4-93DD-4DD5-B50B-6218BFAE017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601CDB17-3809-4535-9547-18440094835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4C333F1D-AA4A-4AB8-A3FB-B089681AD07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EB79060C-A251-4745-B030-1C68FBCA93EC}"/>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B176F289-C3D4-4920-A8D1-E4445139218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18531DFD-855B-428B-94B1-F3838758C53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62863577-F1E8-4B0B-87BB-25BB55B874E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513CAA4A-024A-4BFF-9B92-65BF8EE9D8C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D805533C-C5F1-4B15-83A0-1A09200F1AC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FB33600F-A6E4-495B-B1BF-6FC73A18CD0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117F84C4-0DDD-4045-9439-7C1BB7D541D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a:extLst>
            <a:ext uri="{FF2B5EF4-FFF2-40B4-BE49-F238E27FC236}">
              <a16:creationId xmlns:a16="http://schemas.microsoft.com/office/drawing/2014/main" id="{2C1857FA-69AD-4926-87A7-0499E7C4F6FF}"/>
            </a:ext>
          </a:extLst>
        </xdr:cNvPr>
        <xdr:cNvCxnSpPr/>
      </xdr:nvCxnSpPr>
      <xdr:spPr>
        <a:xfrm flipV="1">
          <a:off x="19509104" y="9429903"/>
          <a:ext cx="0" cy="12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a:extLst>
            <a:ext uri="{FF2B5EF4-FFF2-40B4-BE49-F238E27FC236}">
              <a16:creationId xmlns:a16="http://schemas.microsoft.com/office/drawing/2014/main" id="{953A2EBB-D36E-4028-9C20-E79EEE93C888}"/>
            </a:ext>
          </a:extLst>
        </xdr:cNvPr>
        <xdr:cNvSpPr txBox="1"/>
      </xdr:nvSpPr>
      <xdr:spPr>
        <a:xfrm>
          <a:off x="19547840" y="106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a:extLst>
            <a:ext uri="{FF2B5EF4-FFF2-40B4-BE49-F238E27FC236}">
              <a16:creationId xmlns:a16="http://schemas.microsoft.com/office/drawing/2014/main" id="{5B48C084-A4A7-488F-A164-5C3A19014B67}"/>
            </a:ext>
          </a:extLst>
        </xdr:cNvPr>
        <xdr:cNvCxnSpPr/>
      </xdr:nvCxnSpPr>
      <xdr:spPr>
        <a:xfrm>
          <a:off x="1944370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a:extLst>
            <a:ext uri="{FF2B5EF4-FFF2-40B4-BE49-F238E27FC236}">
              <a16:creationId xmlns:a16="http://schemas.microsoft.com/office/drawing/2014/main" id="{CC459046-4532-47D1-809C-F98A72FD75CA}"/>
            </a:ext>
          </a:extLst>
        </xdr:cNvPr>
        <xdr:cNvSpPr txBox="1"/>
      </xdr:nvSpPr>
      <xdr:spPr>
        <a:xfrm>
          <a:off x="19547840" y="921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a:extLst>
            <a:ext uri="{FF2B5EF4-FFF2-40B4-BE49-F238E27FC236}">
              <a16:creationId xmlns:a16="http://schemas.microsoft.com/office/drawing/2014/main" id="{FDF244FE-94EB-493E-A778-857B12362281}"/>
            </a:ext>
          </a:extLst>
        </xdr:cNvPr>
        <xdr:cNvCxnSpPr/>
      </xdr:nvCxnSpPr>
      <xdr:spPr>
        <a:xfrm>
          <a:off x="19443700" y="9429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95419</xdr:rowOff>
    </xdr:from>
    <xdr:ext cx="469744" cy="259045"/>
    <xdr:sp macro="" textlink="">
      <xdr:nvSpPr>
        <xdr:cNvPr id="588" name="【学校施設】&#10;一人当たり面積平均値テキスト">
          <a:extLst>
            <a:ext uri="{FF2B5EF4-FFF2-40B4-BE49-F238E27FC236}">
              <a16:creationId xmlns:a16="http://schemas.microsoft.com/office/drawing/2014/main" id="{9E7390A3-4305-4D95-9B5B-CBF9BFEA6B24}"/>
            </a:ext>
          </a:extLst>
        </xdr:cNvPr>
        <xdr:cNvSpPr txBox="1"/>
      </xdr:nvSpPr>
      <xdr:spPr>
        <a:xfrm>
          <a:off x="19547840" y="99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a:extLst>
            <a:ext uri="{FF2B5EF4-FFF2-40B4-BE49-F238E27FC236}">
              <a16:creationId xmlns:a16="http://schemas.microsoft.com/office/drawing/2014/main" id="{2BC5AEA7-7A20-4431-8792-2A24DC68136F}"/>
            </a:ext>
          </a:extLst>
        </xdr:cNvPr>
        <xdr:cNvSpPr/>
      </xdr:nvSpPr>
      <xdr:spPr>
        <a:xfrm>
          <a:off x="19458940" y="10007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a:extLst>
            <a:ext uri="{FF2B5EF4-FFF2-40B4-BE49-F238E27FC236}">
              <a16:creationId xmlns:a16="http://schemas.microsoft.com/office/drawing/2014/main" id="{94907330-5FBC-43EF-958C-195C85F69184}"/>
            </a:ext>
          </a:extLst>
        </xdr:cNvPr>
        <xdr:cNvSpPr/>
      </xdr:nvSpPr>
      <xdr:spPr>
        <a:xfrm>
          <a:off x="18735040" y="1001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a:extLst>
            <a:ext uri="{FF2B5EF4-FFF2-40B4-BE49-F238E27FC236}">
              <a16:creationId xmlns:a16="http://schemas.microsoft.com/office/drawing/2014/main" id="{EAB9E02F-7D48-42FE-94F8-91F5BF2E35A3}"/>
            </a:ext>
          </a:extLst>
        </xdr:cNvPr>
        <xdr:cNvSpPr/>
      </xdr:nvSpPr>
      <xdr:spPr>
        <a:xfrm>
          <a:off x="17937480" y="10006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a:extLst>
            <a:ext uri="{FF2B5EF4-FFF2-40B4-BE49-F238E27FC236}">
              <a16:creationId xmlns:a16="http://schemas.microsoft.com/office/drawing/2014/main" id="{D5776DA4-F3EC-4861-9B65-3914E3516687}"/>
            </a:ext>
          </a:extLst>
        </xdr:cNvPr>
        <xdr:cNvSpPr/>
      </xdr:nvSpPr>
      <xdr:spPr>
        <a:xfrm>
          <a:off x="17162780" y="10016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a:extLst>
            <a:ext uri="{FF2B5EF4-FFF2-40B4-BE49-F238E27FC236}">
              <a16:creationId xmlns:a16="http://schemas.microsoft.com/office/drawing/2014/main" id="{42BA70E4-B04F-449D-9152-9F02B14F7F31}"/>
            </a:ext>
          </a:extLst>
        </xdr:cNvPr>
        <xdr:cNvSpPr/>
      </xdr:nvSpPr>
      <xdr:spPr>
        <a:xfrm>
          <a:off x="16388080" y="10003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4B6A822-FF62-4F60-A677-7E26538E7A0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AE32C15-FC46-45C0-A424-71E661D0AB5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B184A0A-BDFF-4999-841B-77D05C236D1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C8820FF-70CF-4CFE-A3DE-EFB4AE537A6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FACCE9C-461D-4FE7-8297-E844460B086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17323</xdr:rowOff>
    </xdr:from>
    <xdr:to>
      <xdr:col>116</xdr:col>
      <xdr:colOff>114300</xdr:colOff>
      <xdr:row>59</xdr:row>
      <xdr:rowOff>118923</xdr:rowOff>
    </xdr:to>
    <xdr:sp macro="" textlink="">
      <xdr:nvSpPr>
        <xdr:cNvPr id="599" name="楕円 598">
          <a:extLst>
            <a:ext uri="{FF2B5EF4-FFF2-40B4-BE49-F238E27FC236}">
              <a16:creationId xmlns:a16="http://schemas.microsoft.com/office/drawing/2014/main" id="{049C1BA8-4C26-4587-80E5-676BD0C4C358}"/>
            </a:ext>
          </a:extLst>
        </xdr:cNvPr>
        <xdr:cNvSpPr/>
      </xdr:nvSpPr>
      <xdr:spPr>
        <a:xfrm>
          <a:off x="19458940" y="99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40200</xdr:rowOff>
    </xdr:from>
    <xdr:ext cx="469744" cy="259045"/>
    <xdr:sp macro="" textlink="">
      <xdr:nvSpPr>
        <xdr:cNvPr id="600" name="【学校施設】&#10;一人当たり面積該当値テキスト">
          <a:extLst>
            <a:ext uri="{FF2B5EF4-FFF2-40B4-BE49-F238E27FC236}">
              <a16:creationId xmlns:a16="http://schemas.microsoft.com/office/drawing/2014/main" id="{A82D0B64-B415-4E11-8313-D5658F0495ED}"/>
            </a:ext>
          </a:extLst>
        </xdr:cNvPr>
        <xdr:cNvSpPr txBox="1"/>
      </xdr:nvSpPr>
      <xdr:spPr>
        <a:xfrm>
          <a:off x="19547840" y="97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22352</xdr:rowOff>
    </xdr:from>
    <xdr:to>
      <xdr:col>112</xdr:col>
      <xdr:colOff>38100</xdr:colOff>
      <xdr:row>59</xdr:row>
      <xdr:rowOff>123952</xdr:rowOff>
    </xdr:to>
    <xdr:sp macro="" textlink="">
      <xdr:nvSpPr>
        <xdr:cNvPr id="601" name="楕円 600">
          <a:extLst>
            <a:ext uri="{FF2B5EF4-FFF2-40B4-BE49-F238E27FC236}">
              <a16:creationId xmlns:a16="http://schemas.microsoft.com/office/drawing/2014/main" id="{05BC4EFF-0A3E-4BA0-8C6B-CE1652D39DBD}"/>
            </a:ext>
          </a:extLst>
        </xdr:cNvPr>
        <xdr:cNvSpPr/>
      </xdr:nvSpPr>
      <xdr:spPr>
        <a:xfrm>
          <a:off x="18735040" y="9913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68123</xdr:rowOff>
    </xdr:from>
    <xdr:to>
      <xdr:col>116</xdr:col>
      <xdr:colOff>63500</xdr:colOff>
      <xdr:row>59</xdr:row>
      <xdr:rowOff>73152</xdr:rowOff>
    </xdr:to>
    <xdr:cxnSp macro="">
      <xdr:nvCxnSpPr>
        <xdr:cNvPr id="602" name="直線コネクタ 601">
          <a:extLst>
            <a:ext uri="{FF2B5EF4-FFF2-40B4-BE49-F238E27FC236}">
              <a16:creationId xmlns:a16="http://schemas.microsoft.com/office/drawing/2014/main" id="{5997A04A-C95A-401C-A8F4-50103205392E}"/>
            </a:ext>
          </a:extLst>
        </xdr:cNvPr>
        <xdr:cNvCxnSpPr/>
      </xdr:nvCxnSpPr>
      <xdr:spPr>
        <a:xfrm flipV="1">
          <a:off x="18778220" y="9958883"/>
          <a:ext cx="7315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31496</xdr:rowOff>
    </xdr:from>
    <xdr:to>
      <xdr:col>107</xdr:col>
      <xdr:colOff>101600</xdr:colOff>
      <xdr:row>59</xdr:row>
      <xdr:rowOff>133096</xdr:rowOff>
    </xdr:to>
    <xdr:sp macro="" textlink="">
      <xdr:nvSpPr>
        <xdr:cNvPr id="603" name="楕円 602">
          <a:extLst>
            <a:ext uri="{FF2B5EF4-FFF2-40B4-BE49-F238E27FC236}">
              <a16:creationId xmlns:a16="http://schemas.microsoft.com/office/drawing/2014/main" id="{102EEDD0-E924-4212-ACEB-81E6C99CEA1E}"/>
            </a:ext>
          </a:extLst>
        </xdr:cNvPr>
        <xdr:cNvSpPr/>
      </xdr:nvSpPr>
      <xdr:spPr>
        <a:xfrm>
          <a:off x="17937480" y="99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73152</xdr:rowOff>
    </xdr:from>
    <xdr:to>
      <xdr:col>111</xdr:col>
      <xdr:colOff>177800</xdr:colOff>
      <xdr:row>59</xdr:row>
      <xdr:rowOff>82296</xdr:rowOff>
    </xdr:to>
    <xdr:cxnSp macro="">
      <xdr:nvCxnSpPr>
        <xdr:cNvPr id="604" name="直線コネクタ 603">
          <a:extLst>
            <a:ext uri="{FF2B5EF4-FFF2-40B4-BE49-F238E27FC236}">
              <a16:creationId xmlns:a16="http://schemas.microsoft.com/office/drawing/2014/main" id="{42CE3C71-0BB9-4FBC-9D19-73F6AC15CB15}"/>
            </a:ext>
          </a:extLst>
        </xdr:cNvPr>
        <xdr:cNvCxnSpPr/>
      </xdr:nvCxnSpPr>
      <xdr:spPr>
        <a:xfrm flipV="1">
          <a:off x="17988280" y="996391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37440</xdr:rowOff>
    </xdr:from>
    <xdr:to>
      <xdr:col>102</xdr:col>
      <xdr:colOff>165100</xdr:colOff>
      <xdr:row>59</xdr:row>
      <xdr:rowOff>139040</xdr:rowOff>
    </xdr:to>
    <xdr:sp macro="" textlink="">
      <xdr:nvSpPr>
        <xdr:cNvPr id="605" name="楕円 604">
          <a:extLst>
            <a:ext uri="{FF2B5EF4-FFF2-40B4-BE49-F238E27FC236}">
              <a16:creationId xmlns:a16="http://schemas.microsoft.com/office/drawing/2014/main" id="{1B0349DA-F19F-4D32-AC1C-F9515FA984F0}"/>
            </a:ext>
          </a:extLst>
        </xdr:cNvPr>
        <xdr:cNvSpPr/>
      </xdr:nvSpPr>
      <xdr:spPr>
        <a:xfrm>
          <a:off x="17162780" y="99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82296</xdr:rowOff>
    </xdr:from>
    <xdr:to>
      <xdr:col>107</xdr:col>
      <xdr:colOff>50800</xdr:colOff>
      <xdr:row>59</xdr:row>
      <xdr:rowOff>88240</xdr:rowOff>
    </xdr:to>
    <xdr:cxnSp macro="">
      <xdr:nvCxnSpPr>
        <xdr:cNvPr id="606" name="直線コネクタ 605">
          <a:extLst>
            <a:ext uri="{FF2B5EF4-FFF2-40B4-BE49-F238E27FC236}">
              <a16:creationId xmlns:a16="http://schemas.microsoft.com/office/drawing/2014/main" id="{A586762E-6497-41F6-A8D5-16D9CE5CB7F3}"/>
            </a:ext>
          </a:extLst>
        </xdr:cNvPr>
        <xdr:cNvCxnSpPr/>
      </xdr:nvCxnSpPr>
      <xdr:spPr>
        <a:xfrm flipV="1">
          <a:off x="17213580" y="9973056"/>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42926</xdr:rowOff>
    </xdr:from>
    <xdr:to>
      <xdr:col>98</xdr:col>
      <xdr:colOff>38100</xdr:colOff>
      <xdr:row>59</xdr:row>
      <xdr:rowOff>144526</xdr:rowOff>
    </xdr:to>
    <xdr:sp macro="" textlink="">
      <xdr:nvSpPr>
        <xdr:cNvPr id="607" name="楕円 606">
          <a:extLst>
            <a:ext uri="{FF2B5EF4-FFF2-40B4-BE49-F238E27FC236}">
              <a16:creationId xmlns:a16="http://schemas.microsoft.com/office/drawing/2014/main" id="{17888A08-C9D2-44E5-9C73-742A205AC3B4}"/>
            </a:ext>
          </a:extLst>
        </xdr:cNvPr>
        <xdr:cNvSpPr/>
      </xdr:nvSpPr>
      <xdr:spPr>
        <a:xfrm>
          <a:off x="16388080" y="9933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88240</xdr:rowOff>
    </xdr:from>
    <xdr:to>
      <xdr:col>102</xdr:col>
      <xdr:colOff>114300</xdr:colOff>
      <xdr:row>59</xdr:row>
      <xdr:rowOff>93726</xdr:rowOff>
    </xdr:to>
    <xdr:cxnSp macro="">
      <xdr:nvCxnSpPr>
        <xdr:cNvPr id="608" name="直線コネクタ 607">
          <a:extLst>
            <a:ext uri="{FF2B5EF4-FFF2-40B4-BE49-F238E27FC236}">
              <a16:creationId xmlns:a16="http://schemas.microsoft.com/office/drawing/2014/main" id="{06FEC1D5-C7DA-4C19-915E-B3C1B09E40D9}"/>
            </a:ext>
          </a:extLst>
        </xdr:cNvPr>
        <xdr:cNvCxnSpPr/>
      </xdr:nvCxnSpPr>
      <xdr:spPr>
        <a:xfrm flipV="1">
          <a:off x="16431260" y="9979000"/>
          <a:ext cx="78232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45128</xdr:rowOff>
    </xdr:from>
    <xdr:ext cx="469744" cy="259045"/>
    <xdr:sp macro="" textlink="">
      <xdr:nvSpPr>
        <xdr:cNvPr id="609" name="n_1aveValue【学校施設】&#10;一人当たり面積">
          <a:extLst>
            <a:ext uri="{FF2B5EF4-FFF2-40B4-BE49-F238E27FC236}">
              <a16:creationId xmlns:a16="http://schemas.microsoft.com/office/drawing/2014/main" id="{C56463B5-3A56-40C7-84D0-2C90989417BA}"/>
            </a:ext>
          </a:extLst>
        </xdr:cNvPr>
        <xdr:cNvSpPr txBox="1"/>
      </xdr:nvSpPr>
      <xdr:spPr>
        <a:xfrm>
          <a:off x="18561127" y="101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36898</xdr:rowOff>
    </xdr:from>
    <xdr:ext cx="469744" cy="259045"/>
    <xdr:sp macro="" textlink="">
      <xdr:nvSpPr>
        <xdr:cNvPr id="610" name="n_2aveValue【学校施設】&#10;一人当たり面積">
          <a:extLst>
            <a:ext uri="{FF2B5EF4-FFF2-40B4-BE49-F238E27FC236}">
              <a16:creationId xmlns:a16="http://schemas.microsoft.com/office/drawing/2014/main" id="{A4515D92-8138-43F4-90F8-B640FDB4C640}"/>
            </a:ext>
          </a:extLst>
        </xdr:cNvPr>
        <xdr:cNvSpPr txBox="1"/>
      </xdr:nvSpPr>
      <xdr:spPr>
        <a:xfrm>
          <a:off x="17776267" y="100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46956</xdr:rowOff>
    </xdr:from>
    <xdr:ext cx="469744" cy="259045"/>
    <xdr:sp macro="" textlink="">
      <xdr:nvSpPr>
        <xdr:cNvPr id="611" name="n_3aveValue【学校施設】&#10;一人当たり面積">
          <a:extLst>
            <a:ext uri="{FF2B5EF4-FFF2-40B4-BE49-F238E27FC236}">
              <a16:creationId xmlns:a16="http://schemas.microsoft.com/office/drawing/2014/main" id="{28D91625-3C9F-461D-8A89-6549586E0955}"/>
            </a:ext>
          </a:extLst>
        </xdr:cNvPr>
        <xdr:cNvSpPr txBox="1"/>
      </xdr:nvSpPr>
      <xdr:spPr>
        <a:xfrm>
          <a:off x="17001567" y="101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33697</xdr:rowOff>
    </xdr:from>
    <xdr:ext cx="469744" cy="259045"/>
    <xdr:sp macro="" textlink="">
      <xdr:nvSpPr>
        <xdr:cNvPr id="612" name="n_4aveValue【学校施設】&#10;一人当たり面積">
          <a:extLst>
            <a:ext uri="{FF2B5EF4-FFF2-40B4-BE49-F238E27FC236}">
              <a16:creationId xmlns:a16="http://schemas.microsoft.com/office/drawing/2014/main" id="{64060817-18EA-4D18-8A8E-06D6190F9ECE}"/>
            </a:ext>
          </a:extLst>
        </xdr:cNvPr>
        <xdr:cNvSpPr txBox="1"/>
      </xdr:nvSpPr>
      <xdr:spPr>
        <a:xfrm>
          <a:off x="16226867" y="100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140479</xdr:rowOff>
    </xdr:from>
    <xdr:ext cx="469744" cy="259045"/>
    <xdr:sp macro="" textlink="">
      <xdr:nvSpPr>
        <xdr:cNvPr id="613" name="n_1mainValue【学校施設】&#10;一人当たり面積">
          <a:extLst>
            <a:ext uri="{FF2B5EF4-FFF2-40B4-BE49-F238E27FC236}">
              <a16:creationId xmlns:a16="http://schemas.microsoft.com/office/drawing/2014/main" id="{4CC140D1-6DC3-4591-B2AB-12CB0CF96E8F}"/>
            </a:ext>
          </a:extLst>
        </xdr:cNvPr>
        <xdr:cNvSpPr txBox="1"/>
      </xdr:nvSpPr>
      <xdr:spPr>
        <a:xfrm>
          <a:off x="18561127" y="969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149623</xdr:rowOff>
    </xdr:from>
    <xdr:ext cx="469744" cy="259045"/>
    <xdr:sp macro="" textlink="">
      <xdr:nvSpPr>
        <xdr:cNvPr id="614" name="n_2mainValue【学校施設】&#10;一人当たり面積">
          <a:extLst>
            <a:ext uri="{FF2B5EF4-FFF2-40B4-BE49-F238E27FC236}">
              <a16:creationId xmlns:a16="http://schemas.microsoft.com/office/drawing/2014/main" id="{445DEB0B-0CA2-4AAC-B7A8-A80CEEA33AC2}"/>
            </a:ext>
          </a:extLst>
        </xdr:cNvPr>
        <xdr:cNvSpPr txBox="1"/>
      </xdr:nvSpPr>
      <xdr:spPr>
        <a:xfrm>
          <a:off x="1777626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155567</xdr:rowOff>
    </xdr:from>
    <xdr:ext cx="469744" cy="259045"/>
    <xdr:sp macro="" textlink="">
      <xdr:nvSpPr>
        <xdr:cNvPr id="615" name="n_3mainValue【学校施設】&#10;一人当たり面積">
          <a:extLst>
            <a:ext uri="{FF2B5EF4-FFF2-40B4-BE49-F238E27FC236}">
              <a16:creationId xmlns:a16="http://schemas.microsoft.com/office/drawing/2014/main" id="{3F99EF6A-8B19-42C3-8BA2-5951C929D134}"/>
            </a:ext>
          </a:extLst>
        </xdr:cNvPr>
        <xdr:cNvSpPr txBox="1"/>
      </xdr:nvSpPr>
      <xdr:spPr>
        <a:xfrm>
          <a:off x="17001567" y="971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161053</xdr:rowOff>
    </xdr:from>
    <xdr:ext cx="469744" cy="259045"/>
    <xdr:sp macro="" textlink="">
      <xdr:nvSpPr>
        <xdr:cNvPr id="616" name="n_4mainValue【学校施設】&#10;一人当たり面積">
          <a:extLst>
            <a:ext uri="{FF2B5EF4-FFF2-40B4-BE49-F238E27FC236}">
              <a16:creationId xmlns:a16="http://schemas.microsoft.com/office/drawing/2014/main" id="{9EF68ABE-2085-46EB-831C-50CE761DAA7B}"/>
            </a:ext>
          </a:extLst>
        </xdr:cNvPr>
        <xdr:cNvSpPr txBox="1"/>
      </xdr:nvSpPr>
      <xdr:spPr>
        <a:xfrm>
          <a:off x="16226867" y="97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CFD3A84C-0439-4451-94D2-C8AB092BEEA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F711B586-AC9C-42EC-A084-1AC2DC4703C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27FF37F0-BA60-4B59-B349-07F724F11A7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9DB8A710-6522-4699-B98A-0DB5476937B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F1F861A3-C9DB-4B52-AB1B-8CD84C437C8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CE1CA858-AC18-4AF9-A18D-F886348D923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CA08C03A-193A-4B77-8BCD-E3441A8AD90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4035D871-083B-46AA-8016-00C63A6871A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7B225292-78D2-44C2-BA3A-58A050841E0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7B91971D-C9F2-4188-85BA-AAC0EF23DCE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1061822E-CD1A-4B68-AE63-746D8BBD699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1896A7CA-536D-473D-89D1-71F06939A1A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75787B85-42CD-4360-8966-1068B31308C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5EE921F1-4AFC-4C09-9247-275976E7221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73EB7CD3-0174-4FE9-ADD3-AE3EE7E7745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AC9D567B-D1CD-430A-84A6-AFCDCC1CDA5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2051C659-E2F6-4FBF-9169-EEEB561C97D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21E90D00-0568-4E25-9D7C-E2803FB9C06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EEC06A3C-DA54-4501-867E-542FE1DF77D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E6EF9B85-E5F8-4804-BA29-7B1DDE31D4E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F16771AF-3E4D-4971-9410-EDF9D12D64B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849E8E3-C6A3-47CD-B12D-D687B81AE477}"/>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6F8F9A43-93B3-4CAE-B5B8-A416C26489F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939BD98C-51CD-4EDA-9A39-6BBCC986B0E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7891DCAE-12F8-49B8-B369-ED504551FEC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DA27E2B4-D7D5-413D-BDBE-8CC83082E551}"/>
            </a:ext>
          </a:extLst>
        </xdr:cNvPr>
        <xdr:cNvCxnSpPr/>
      </xdr:nvCxnSpPr>
      <xdr:spPr>
        <a:xfrm flipV="1">
          <a:off x="14375764" y="13117286"/>
          <a:ext cx="0" cy="146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id="{50EC9D1C-9BCA-48E0-95BD-DC2922C2D4B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15CDA096-1047-404E-8455-3B6C8CA4A5F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645" name="【児童館】&#10;有形固定資産減価償却率最大値テキスト">
          <a:extLst>
            <a:ext uri="{FF2B5EF4-FFF2-40B4-BE49-F238E27FC236}">
              <a16:creationId xmlns:a16="http://schemas.microsoft.com/office/drawing/2014/main" id="{0030F3AC-44ED-4D15-B95D-E75D42C4D5EA}"/>
            </a:ext>
          </a:extLst>
        </xdr:cNvPr>
        <xdr:cNvSpPr txBox="1"/>
      </xdr:nvSpPr>
      <xdr:spPr>
        <a:xfrm>
          <a:off x="14414500" y="12900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646" name="直線コネクタ 645">
          <a:extLst>
            <a:ext uri="{FF2B5EF4-FFF2-40B4-BE49-F238E27FC236}">
              <a16:creationId xmlns:a16="http://schemas.microsoft.com/office/drawing/2014/main" id="{B0F24B93-D37E-4B0A-B60C-079D3E552401}"/>
            </a:ext>
          </a:extLst>
        </xdr:cNvPr>
        <xdr:cNvCxnSpPr/>
      </xdr:nvCxnSpPr>
      <xdr:spPr>
        <a:xfrm>
          <a:off x="1428750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29771</xdr:rowOff>
    </xdr:from>
    <xdr:ext cx="405111" cy="259045"/>
    <xdr:sp macro="" textlink="">
      <xdr:nvSpPr>
        <xdr:cNvPr id="647" name="【児童館】&#10;有形固定資産減価償却率平均値テキスト">
          <a:extLst>
            <a:ext uri="{FF2B5EF4-FFF2-40B4-BE49-F238E27FC236}">
              <a16:creationId xmlns:a16="http://schemas.microsoft.com/office/drawing/2014/main" id="{9E3D97A7-2AB4-4288-8C9E-147A1D5C339B}"/>
            </a:ext>
          </a:extLst>
        </xdr:cNvPr>
        <xdr:cNvSpPr txBox="1"/>
      </xdr:nvSpPr>
      <xdr:spPr>
        <a:xfrm>
          <a:off x="14414500" y="13608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648" name="フローチャート: 判断 647">
          <a:extLst>
            <a:ext uri="{FF2B5EF4-FFF2-40B4-BE49-F238E27FC236}">
              <a16:creationId xmlns:a16="http://schemas.microsoft.com/office/drawing/2014/main" id="{76BEFADE-7D3D-483F-81EC-D6234B345EB1}"/>
            </a:ext>
          </a:extLst>
        </xdr:cNvPr>
        <xdr:cNvSpPr/>
      </xdr:nvSpPr>
      <xdr:spPr>
        <a:xfrm>
          <a:off x="14325600" y="137533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649" name="フローチャート: 判断 648">
          <a:extLst>
            <a:ext uri="{FF2B5EF4-FFF2-40B4-BE49-F238E27FC236}">
              <a16:creationId xmlns:a16="http://schemas.microsoft.com/office/drawing/2014/main" id="{682A6BC9-5518-4FDD-B1F4-4983CD3108D4}"/>
            </a:ext>
          </a:extLst>
        </xdr:cNvPr>
        <xdr:cNvSpPr/>
      </xdr:nvSpPr>
      <xdr:spPr>
        <a:xfrm>
          <a:off x="13578840" y="1374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50" name="フローチャート: 判断 649">
          <a:extLst>
            <a:ext uri="{FF2B5EF4-FFF2-40B4-BE49-F238E27FC236}">
              <a16:creationId xmlns:a16="http://schemas.microsoft.com/office/drawing/2014/main" id="{2FD9D1C6-DCD4-4BAE-85E8-F48F4954D36A}"/>
            </a:ext>
          </a:extLst>
        </xdr:cNvPr>
        <xdr:cNvSpPr/>
      </xdr:nvSpPr>
      <xdr:spPr>
        <a:xfrm>
          <a:off x="1280414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51" name="フローチャート: 判断 650">
          <a:extLst>
            <a:ext uri="{FF2B5EF4-FFF2-40B4-BE49-F238E27FC236}">
              <a16:creationId xmlns:a16="http://schemas.microsoft.com/office/drawing/2014/main" id="{E9C46E8C-F4B8-4746-93E1-3C23F443CAA6}"/>
            </a:ext>
          </a:extLst>
        </xdr:cNvPr>
        <xdr:cNvSpPr/>
      </xdr:nvSpPr>
      <xdr:spPr>
        <a:xfrm>
          <a:off x="12029440" y="13734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2" name="フローチャート: 判断 651">
          <a:extLst>
            <a:ext uri="{FF2B5EF4-FFF2-40B4-BE49-F238E27FC236}">
              <a16:creationId xmlns:a16="http://schemas.microsoft.com/office/drawing/2014/main" id="{51FC8574-9B52-4EB6-B7AB-E5FD50B46257}"/>
            </a:ext>
          </a:extLst>
        </xdr:cNvPr>
        <xdr:cNvSpPr/>
      </xdr:nvSpPr>
      <xdr:spPr>
        <a:xfrm>
          <a:off x="1123188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5E76EA0-D549-41FF-92D5-B30446BCB87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56E04F0-EFDC-415B-8A69-8A2A4773383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BEBA654-AAD1-4B3F-92C5-533FB0A9C72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D8BA4C6-6051-4486-B969-FC7BFB387B7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1110EA7-2D43-48E8-B7AC-A7EA1F67540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58" name="楕円 657">
          <a:extLst>
            <a:ext uri="{FF2B5EF4-FFF2-40B4-BE49-F238E27FC236}">
              <a16:creationId xmlns:a16="http://schemas.microsoft.com/office/drawing/2014/main" id="{0DE50979-76A6-4C55-B3F8-1F5259E574FF}"/>
            </a:ext>
          </a:extLst>
        </xdr:cNvPr>
        <xdr:cNvSpPr/>
      </xdr:nvSpPr>
      <xdr:spPr>
        <a:xfrm>
          <a:off x="14325600" y="140255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659" name="【児童館】&#10;有形固定資産減価償却率該当値テキスト">
          <a:extLst>
            <a:ext uri="{FF2B5EF4-FFF2-40B4-BE49-F238E27FC236}">
              <a16:creationId xmlns:a16="http://schemas.microsoft.com/office/drawing/2014/main" id="{BD4C7B74-5DA1-4C92-A136-4ECA43648B66}"/>
            </a:ext>
          </a:extLst>
        </xdr:cNvPr>
        <xdr:cNvSpPr txBox="1"/>
      </xdr:nvSpPr>
      <xdr:spPr>
        <a:xfrm>
          <a:off x="14414500"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660" name="楕円 659">
          <a:extLst>
            <a:ext uri="{FF2B5EF4-FFF2-40B4-BE49-F238E27FC236}">
              <a16:creationId xmlns:a16="http://schemas.microsoft.com/office/drawing/2014/main" id="{347FF534-EF38-4BCF-B097-A7B71CE43F14}"/>
            </a:ext>
          </a:extLst>
        </xdr:cNvPr>
        <xdr:cNvSpPr/>
      </xdr:nvSpPr>
      <xdr:spPr>
        <a:xfrm>
          <a:off x="13578840" y="14012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83</xdr:row>
      <xdr:rowOff>162198</xdr:rowOff>
    </xdr:to>
    <xdr:cxnSp macro="">
      <xdr:nvCxnSpPr>
        <xdr:cNvPr id="661" name="直線コネクタ 660">
          <a:extLst>
            <a:ext uri="{FF2B5EF4-FFF2-40B4-BE49-F238E27FC236}">
              <a16:creationId xmlns:a16="http://schemas.microsoft.com/office/drawing/2014/main" id="{80EA89E7-BDF8-48E9-95D1-76817AE5C184}"/>
            </a:ext>
          </a:extLst>
        </xdr:cNvPr>
        <xdr:cNvCxnSpPr/>
      </xdr:nvCxnSpPr>
      <xdr:spPr>
        <a:xfrm>
          <a:off x="13629640" y="14063254"/>
          <a:ext cx="74676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62" name="楕円 661">
          <a:extLst>
            <a:ext uri="{FF2B5EF4-FFF2-40B4-BE49-F238E27FC236}">
              <a16:creationId xmlns:a16="http://schemas.microsoft.com/office/drawing/2014/main" id="{70598F41-3055-4011-9FE7-10601A1C9AE9}"/>
            </a:ext>
          </a:extLst>
        </xdr:cNvPr>
        <xdr:cNvSpPr/>
      </xdr:nvSpPr>
      <xdr:spPr>
        <a:xfrm>
          <a:off x="128041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149134</xdr:rowOff>
    </xdr:to>
    <xdr:cxnSp macro="">
      <xdr:nvCxnSpPr>
        <xdr:cNvPr id="663" name="直線コネクタ 662">
          <a:extLst>
            <a:ext uri="{FF2B5EF4-FFF2-40B4-BE49-F238E27FC236}">
              <a16:creationId xmlns:a16="http://schemas.microsoft.com/office/drawing/2014/main" id="{2064A860-E8EF-4463-93B0-A1844D4084D3}"/>
            </a:ext>
          </a:extLst>
        </xdr:cNvPr>
        <xdr:cNvCxnSpPr/>
      </xdr:nvCxnSpPr>
      <xdr:spPr>
        <a:xfrm>
          <a:off x="12854940" y="14043659"/>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137523</xdr:rowOff>
    </xdr:from>
    <xdr:to>
      <xdr:col>72</xdr:col>
      <xdr:colOff>38100</xdr:colOff>
      <xdr:row>86</xdr:row>
      <xdr:rowOff>67673</xdr:rowOff>
    </xdr:to>
    <xdr:sp macro="" textlink="">
      <xdr:nvSpPr>
        <xdr:cNvPr id="664" name="楕円 663">
          <a:extLst>
            <a:ext uri="{FF2B5EF4-FFF2-40B4-BE49-F238E27FC236}">
              <a16:creationId xmlns:a16="http://schemas.microsoft.com/office/drawing/2014/main" id="{A08619FA-ECB9-4E19-AA68-B1E6F381895D}"/>
            </a:ext>
          </a:extLst>
        </xdr:cNvPr>
        <xdr:cNvSpPr/>
      </xdr:nvSpPr>
      <xdr:spPr>
        <a:xfrm>
          <a:off x="12029440" y="143869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86</xdr:row>
      <xdr:rowOff>16873</xdr:rowOff>
    </xdr:to>
    <xdr:cxnSp macro="">
      <xdr:nvCxnSpPr>
        <xdr:cNvPr id="665" name="直線コネクタ 664">
          <a:extLst>
            <a:ext uri="{FF2B5EF4-FFF2-40B4-BE49-F238E27FC236}">
              <a16:creationId xmlns:a16="http://schemas.microsoft.com/office/drawing/2014/main" id="{C11A2800-A1A0-45B3-9726-F1B7BDD15D6E}"/>
            </a:ext>
          </a:extLst>
        </xdr:cNvPr>
        <xdr:cNvCxnSpPr/>
      </xdr:nvCxnSpPr>
      <xdr:spPr>
        <a:xfrm flipV="1">
          <a:off x="12072620" y="14043659"/>
          <a:ext cx="782320" cy="39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78739</xdr:rowOff>
    </xdr:from>
    <xdr:to>
      <xdr:col>67</xdr:col>
      <xdr:colOff>101600</xdr:colOff>
      <xdr:row>86</xdr:row>
      <xdr:rowOff>8889</xdr:rowOff>
    </xdr:to>
    <xdr:sp macro="" textlink="">
      <xdr:nvSpPr>
        <xdr:cNvPr id="666" name="楕円 665">
          <a:extLst>
            <a:ext uri="{FF2B5EF4-FFF2-40B4-BE49-F238E27FC236}">
              <a16:creationId xmlns:a16="http://schemas.microsoft.com/office/drawing/2014/main" id="{6BBF6793-EAA4-4101-926D-629445263EE1}"/>
            </a:ext>
          </a:extLst>
        </xdr:cNvPr>
        <xdr:cNvSpPr/>
      </xdr:nvSpPr>
      <xdr:spPr>
        <a:xfrm>
          <a:off x="11231880" y="143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129539</xdr:rowOff>
    </xdr:from>
    <xdr:to>
      <xdr:col>71</xdr:col>
      <xdr:colOff>177800</xdr:colOff>
      <xdr:row>86</xdr:row>
      <xdr:rowOff>16873</xdr:rowOff>
    </xdr:to>
    <xdr:cxnSp macro="">
      <xdr:nvCxnSpPr>
        <xdr:cNvPr id="667" name="直線コネクタ 666">
          <a:extLst>
            <a:ext uri="{FF2B5EF4-FFF2-40B4-BE49-F238E27FC236}">
              <a16:creationId xmlns:a16="http://schemas.microsoft.com/office/drawing/2014/main" id="{9AAD1BDA-EADE-4A73-8864-6EC9858184A7}"/>
            </a:ext>
          </a:extLst>
        </xdr:cNvPr>
        <xdr:cNvCxnSpPr/>
      </xdr:nvCxnSpPr>
      <xdr:spPr>
        <a:xfrm>
          <a:off x="11282680" y="14378939"/>
          <a:ext cx="78994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110326</xdr:rowOff>
    </xdr:from>
    <xdr:ext cx="405111" cy="259045"/>
    <xdr:sp macro="" textlink="">
      <xdr:nvSpPr>
        <xdr:cNvPr id="668" name="n_1aveValue【児童館】&#10;有形固定資産減価償却率">
          <a:extLst>
            <a:ext uri="{FF2B5EF4-FFF2-40B4-BE49-F238E27FC236}">
              <a16:creationId xmlns:a16="http://schemas.microsoft.com/office/drawing/2014/main" id="{5949B5A0-519C-4170-8DC8-08775A172458}"/>
            </a:ext>
          </a:extLst>
        </xdr:cNvPr>
        <xdr:cNvSpPr txBox="1"/>
      </xdr:nvSpPr>
      <xdr:spPr>
        <a:xfrm>
          <a:off x="1343724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669" name="n_2aveValue【児童館】&#10;有形固定資産減価償却率">
          <a:extLst>
            <a:ext uri="{FF2B5EF4-FFF2-40B4-BE49-F238E27FC236}">
              <a16:creationId xmlns:a16="http://schemas.microsoft.com/office/drawing/2014/main" id="{D108FEC0-1D51-477A-86D2-150A22A0ADD0}"/>
            </a:ext>
          </a:extLst>
        </xdr:cNvPr>
        <xdr:cNvSpPr txBox="1"/>
      </xdr:nvSpPr>
      <xdr:spPr>
        <a:xfrm>
          <a:off x="1267524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670" name="n_3aveValue【児童館】&#10;有形固定資産減価償却率">
          <a:extLst>
            <a:ext uri="{FF2B5EF4-FFF2-40B4-BE49-F238E27FC236}">
              <a16:creationId xmlns:a16="http://schemas.microsoft.com/office/drawing/2014/main" id="{C12C4908-2C40-4B24-B80F-17DD5F9AB2E3}"/>
            </a:ext>
          </a:extLst>
        </xdr:cNvPr>
        <xdr:cNvSpPr txBox="1"/>
      </xdr:nvSpPr>
      <xdr:spPr>
        <a:xfrm>
          <a:off x="11900544" y="1351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1" name="n_4aveValue【児童館】&#10;有形固定資産減価償却率">
          <a:extLst>
            <a:ext uri="{FF2B5EF4-FFF2-40B4-BE49-F238E27FC236}">
              <a16:creationId xmlns:a16="http://schemas.microsoft.com/office/drawing/2014/main" id="{AF564369-514A-4812-B464-ECCF236CBF66}"/>
            </a:ext>
          </a:extLst>
        </xdr:cNvPr>
        <xdr:cNvSpPr txBox="1"/>
      </xdr:nvSpPr>
      <xdr:spPr>
        <a:xfrm>
          <a:off x="1110298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672" name="n_1mainValue【児童館】&#10;有形固定資産減価償却率">
          <a:extLst>
            <a:ext uri="{FF2B5EF4-FFF2-40B4-BE49-F238E27FC236}">
              <a16:creationId xmlns:a16="http://schemas.microsoft.com/office/drawing/2014/main" id="{209FF8C8-DE51-41E9-A51E-31D64F9764A1}"/>
            </a:ext>
          </a:extLst>
        </xdr:cNvPr>
        <xdr:cNvSpPr txBox="1"/>
      </xdr:nvSpPr>
      <xdr:spPr>
        <a:xfrm>
          <a:off x="134372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73" name="n_2mainValue【児童館】&#10;有形固定資産減価償却率">
          <a:extLst>
            <a:ext uri="{FF2B5EF4-FFF2-40B4-BE49-F238E27FC236}">
              <a16:creationId xmlns:a16="http://schemas.microsoft.com/office/drawing/2014/main" id="{4A42C059-8CA0-4870-A88E-83360F5BC0CF}"/>
            </a:ext>
          </a:extLst>
        </xdr:cNvPr>
        <xdr:cNvSpPr txBox="1"/>
      </xdr:nvSpPr>
      <xdr:spPr>
        <a:xfrm>
          <a:off x="12675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58800</xdr:rowOff>
    </xdr:from>
    <xdr:ext cx="405111" cy="259045"/>
    <xdr:sp macro="" textlink="">
      <xdr:nvSpPr>
        <xdr:cNvPr id="674" name="n_3mainValue【児童館】&#10;有形固定資産減価償却率">
          <a:extLst>
            <a:ext uri="{FF2B5EF4-FFF2-40B4-BE49-F238E27FC236}">
              <a16:creationId xmlns:a16="http://schemas.microsoft.com/office/drawing/2014/main" id="{CE87558A-D020-4F9B-B34D-00A346AA25BD}"/>
            </a:ext>
          </a:extLst>
        </xdr:cNvPr>
        <xdr:cNvSpPr txBox="1"/>
      </xdr:nvSpPr>
      <xdr:spPr>
        <a:xfrm>
          <a:off x="11900544" y="144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xdr:rowOff>
    </xdr:from>
    <xdr:ext cx="405111" cy="259045"/>
    <xdr:sp macro="" textlink="">
      <xdr:nvSpPr>
        <xdr:cNvPr id="675" name="n_4mainValue【児童館】&#10;有形固定資産減価償却率">
          <a:extLst>
            <a:ext uri="{FF2B5EF4-FFF2-40B4-BE49-F238E27FC236}">
              <a16:creationId xmlns:a16="http://schemas.microsoft.com/office/drawing/2014/main" id="{438FA50A-6595-4D1C-B447-05D94D65C639}"/>
            </a:ext>
          </a:extLst>
        </xdr:cNvPr>
        <xdr:cNvSpPr txBox="1"/>
      </xdr:nvSpPr>
      <xdr:spPr>
        <a:xfrm>
          <a:off x="11102984"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3037899B-CCF0-4613-901E-A5A2824E1EF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9CB4656C-78D1-42A0-8AED-9A550D15B01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D107A4AF-A6BD-40E7-9E0D-E87F012C013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2F8CED7B-993D-4798-898D-E179D64CB08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4828B465-17E9-46CF-BCD9-4AA2FC5FCB9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C49E3690-EC9D-4CAC-B947-FC5DA6AF392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E3D46E07-206B-4FA9-A732-1FE6B88785B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CF15BE68-11D3-4996-A497-5C622CC9431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BA07C654-3814-4697-8738-CC70F8251A9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BE97153D-81E3-4AA0-B32F-0EE927D7EEA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D59FB1DD-3FB4-455B-B2F8-9D660F03FCF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D6AFB14E-EF11-479F-A99F-FC3A8FDA04F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2C32642C-63BD-4CBF-A802-8E772449378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2834DFFB-8184-4BB1-8000-520C484BC17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116DCE7E-F38D-4282-9042-C4567976E8C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CD2E2673-C353-483C-8F03-AD456DCC72E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3F7EBB9-0517-4F7B-9D46-0BE3B16D609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92E70232-335E-4B54-AFDA-57E32EA6514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19C88A78-E2A6-4B40-A6D6-EA1B111AB06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929533B4-C548-42DF-8762-E1F1B60D270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FD022C2B-7B07-41AF-8CB0-6AE7D878A1C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13A7C35A-6609-4FB8-A537-A408930632D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FEA6D66D-1318-4861-98F1-E82D2953263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9" name="直線コネクタ 698">
          <a:extLst>
            <a:ext uri="{FF2B5EF4-FFF2-40B4-BE49-F238E27FC236}">
              <a16:creationId xmlns:a16="http://schemas.microsoft.com/office/drawing/2014/main" id="{FAB3ACDE-0AC9-4D02-B7F3-5905CAC7BA44}"/>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児童館】&#10;一人当たり面積最小値テキスト">
          <a:extLst>
            <a:ext uri="{FF2B5EF4-FFF2-40B4-BE49-F238E27FC236}">
              <a16:creationId xmlns:a16="http://schemas.microsoft.com/office/drawing/2014/main" id="{64EF565C-A5AA-4E2A-B35E-D02D0E7AE61C}"/>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a:extLst>
            <a:ext uri="{FF2B5EF4-FFF2-40B4-BE49-F238E27FC236}">
              <a16:creationId xmlns:a16="http://schemas.microsoft.com/office/drawing/2014/main" id="{16A1C569-1FD8-4A76-BE84-8960C0F7FF52}"/>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2" name="【児童館】&#10;一人当たり面積最大値テキスト">
          <a:extLst>
            <a:ext uri="{FF2B5EF4-FFF2-40B4-BE49-F238E27FC236}">
              <a16:creationId xmlns:a16="http://schemas.microsoft.com/office/drawing/2014/main" id="{1A3F5D61-A04F-4763-B60D-F81CC5D9F978}"/>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3" name="直線コネクタ 702">
          <a:extLst>
            <a:ext uri="{FF2B5EF4-FFF2-40B4-BE49-F238E27FC236}">
              <a16:creationId xmlns:a16="http://schemas.microsoft.com/office/drawing/2014/main" id="{AD04B75B-0500-4EF9-9E3C-578B1530D786}"/>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4" name="【児童館】&#10;一人当たり面積平均値テキスト">
          <a:extLst>
            <a:ext uri="{FF2B5EF4-FFF2-40B4-BE49-F238E27FC236}">
              <a16:creationId xmlns:a16="http://schemas.microsoft.com/office/drawing/2014/main" id="{6E4DF21A-E1B2-4DB8-AD64-4AAF400BA180}"/>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5" name="フローチャート: 判断 704">
          <a:extLst>
            <a:ext uri="{FF2B5EF4-FFF2-40B4-BE49-F238E27FC236}">
              <a16:creationId xmlns:a16="http://schemas.microsoft.com/office/drawing/2014/main" id="{67733C02-F528-42C1-8308-1DCD6BCA118B}"/>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6" name="フローチャート: 判断 705">
          <a:extLst>
            <a:ext uri="{FF2B5EF4-FFF2-40B4-BE49-F238E27FC236}">
              <a16:creationId xmlns:a16="http://schemas.microsoft.com/office/drawing/2014/main" id="{DA0C4F09-EDD4-4F14-A3AA-0A8EB311CD2F}"/>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02E83671-0D04-42EB-8184-C720217952AC}"/>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08" name="フローチャート: 判断 707">
          <a:extLst>
            <a:ext uri="{FF2B5EF4-FFF2-40B4-BE49-F238E27FC236}">
              <a16:creationId xmlns:a16="http://schemas.microsoft.com/office/drawing/2014/main" id="{BFC2FF13-C805-4A29-9D01-D0EA69405564}"/>
            </a:ext>
          </a:extLst>
        </xdr:cNvPr>
        <xdr:cNvSpPr/>
      </xdr:nvSpPr>
      <xdr:spPr>
        <a:xfrm>
          <a:off x="171627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709" name="フローチャート: 判断 708">
          <a:extLst>
            <a:ext uri="{FF2B5EF4-FFF2-40B4-BE49-F238E27FC236}">
              <a16:creationId xmlns:a16="http://schemas.microsoft.com/office/drawing/2014/main" id="{80BBA191-6E4A-4066-B5C5-156C21FA9E32}"/>
            </a:ext>
          </a:extLst>
        </xdr:cNvPr>
        <xdr:cNvSpPr/>
      </xdr:nvSpPr>
      <xdr:spPr>
        <a:xfrm>
          <a:off x="1638808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DC9919D-917B-4CF1-9211-3F189F77933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DA69A2E-3224-462E-9A88-C6DB84FB728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5B707B4-F8EE-4470-9412-B0B435B2DD3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B743161-8659-4D6B-BCD5-D8D2D6C4CBE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ECD4050-DAEB-4A97-ADE5-86489E1C4DF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715" name="楕円 714">
          <a:extLst>
            <a:ext uri="{FF2B5EF4-FFF2-40B4-BE49-F238E27FC236}">
              <a16:creationId xmlns:a16="http://schemas.microsoft.com/office/drawing/2014/main" id="{D46285F2-D2EA-4284-A6C7-68365E6BF9C1}"/>
            </a:ext>
          </a:extLst>
        </xdr:cNvPr>
        <xdr:cNvSpPr/>
      </xdr:nvSpPr>
      <xdr:spPr>
        <a:xfrm>
          <a:off x="1945894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16" name="【児童館】&#10;一人当たり面積該当値テキスト">
          <a:extLst>
            <a:ext uri="{FF2B5EF4-FFF2-40B4-BE49-F238E27FC236}">
              <a16:creationId xmlns:a16="http://schemas.microsoft.com/office/drawing/2014/main" id="{604B6028-60C1-49CE-ACEF-D049CADF565D}"/>
            </a:ext>
          </a:extLst>
        </xdr:cNvPr>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717" name="楕円 716">
          <a:extLst>
            <a:ext uri="{FF2B5EF4-FFF2-40B4-BE49-F238E27FC236}">
              <a16:creationId xmlns:a16="http://schemas.microsoft.com/office/drawing/2014/main" id="{EB4B8C96-7526-4126-8F3A-A0DFDD58FF22}"/>
            </a:ext>
          </a:extLst>
        </xdr:cNvPr>
        <xdr:cNvSpPr/>
      </xdr:nvSpPr>
      <xdr:spPr>
        <a:xfrm>
          <a:off x="18735040" y="1439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718" name="直線コネクタ 717">
          <a:extLst>
            <a:ext uri="{FF2B5EF4-FFF2-40B4-BE49-F238E27FC236}">
              <a16:creationId xmlns:a16="http://schemas.microsoft.com/office/drawing/2014/main" id="{026CB07E-3C69-4EFE-B7A1-932355DB916E}"/>
            </a:ext>
          </a:extLst>
        </xdr:cNvPr>
        <xdr:cNvCxnSpPr/>
      </xdr:nvCxnSpPr>
      <xdr:spPr>
        <a:xfrm>
          <a:off x="18778220" y="14442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719" name="楕円 718">
          <a:extLst>
            <a:ext uri="{FF2B5EF4-FFF2-40B4-BE49-F238E27FC236}">
              <a16:creationId xmlns:a16="http://schemas.microsoft.com/office/drawing/2014/main" id="{8D6579A6-C2C1-46ED-BAD8-309CC57C09BC}"/>
            </a:ext>
          </a:extLst>
        </xdr:cNvPr>
        <xdr:cNvSpPr/>
      </xdr:nvSpPr>
      <xdr:spPr>
        <a:xfrm>
          <a:off x="1793748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720" name="直線コネクタ 719">
          <a:extLst>
            <a:ext uri="{FF2B5EF4-FFF2-40B4-BE49-F238E27FC236}">
              <a16:creationId xmlns:a16="http://schemas.microsoft.com/office/drawing/2014/main" id="{47DC916C-6C4B-4F06-8E8A-18A6DCCBDA30}"/>
            </a:ext>
          </a:extLst>
        </xdr:cNvPr>
        <xdr:cNvCxnSpPr/>
      </xdr:nvCxnSpPr>
      <xdr:spPr>
        <a:xfrm>
          <a:off x="17988280" y="14442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721" name="楕円 720">
          <a:extLst>
            <a:ext uri="{FF2B5EF4-FFF2-40B4-BE49-F238E27FC236}">
              <a16:creationId xmlns:a16="http://schemas.microsoft.com/office/drawing/2014/main" id="{4AC3C15F-722A-474D-92A4-2955759C967F}"/>
            </a:ext>
          </a:extLst>
        </xdr:cNvPr>
        <xdr:cNvSpPr/>
      </xdr:nvSpPr>
      <xdr:spPr>
        <a:xfrm>
          <a:off x="1716278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722" name="直線コネクタ 721">
          <a:extLst>
            <a:ext uri="{FF2B5EF4-FFF2-40B4-BE49-F238E27FC236}">
              <a16:creationId xmlns:a16="http://schemas.microsoft.com/office/drawing/2014/main" id="{8CEC0DEB-1EF9-43D1-BC77-7A62B6DD849B}"/>
            </a:ext>
          </a:extLst>
        </xdr:cNvPr>
        <xdr:cNvCxnSpPr/>
      </xdr:nvCxnSpPr>
      <xdr:spPr>
        <a:xfrm>
          <a:off x="17213580" y="14442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723" name="楕円 722">
          <a:extLst>
            <a:ext uri="{FF2B5EF4-FFF2-40B4-BE49-F238E27FC236}">
              <a16:creationId xmlns:a16="http://schemas.microsoft.com/office/drawing/2014/main" id="{933EFBFC-CDDB-4D13-AD1E-AE8BDA3D2C47}"/>
            </a:ext>
          </a:extLst>
        </xdr:cNvPr>
        <xdr:cNvSpPr/>
      </xdr:nvSpPr>
      <xdr:spPr>
        <a:xfrm>
          <a:off x="16388080" y="1439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724" name="直線コネクタ 723">
          <a:extLst>
            <a:ext uri="{FF2B5EF4-FFF2-40B4-BE49-F238E27FC236}">
              <a16:creationId xmlns:a16="http://schemas.microsoft.com/office/drawing/2014/main" id="{8CF8185B-F4B9-4B52-80C7-E1F4CED199B5}"/>
            </a:ext>
          </a:extLst>
        </xdr:cNvPr>
        <xdr:cNvCxnSpPr/>
      </xdr:nvCxnSpPr>
      <xdr:spPr>
        <a:xfrm>
          <a:off x="16431260" y="144424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5" name="n_1aveValue【児童館】&#10;一人当たり面積">
          <a:extLst>
            <a:ext uri="{FF2B5EF4-FFF2-40B4-BE49-F238E27FC236}">
              <a16:creationId xmlns:a16="http://schemas.microsoft.com/office/drawing/2014/main" id="{E7F27883-5524-480D-9AAE-E17DED14659B}"/>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B3A94532-2F78-41E9-AF0C-2DEFB8BEDEE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27" name="n_3aveValue【児童館】&#10;一人当たり面積">
          <a:extLst>
            <a:ext uri="{FF2B5EF4-FFF2-40B4-BE49-F238E27FC236}">
              <a16:creationId xmlns:a16="http://schemas.microsoft.com/office/drawing/2014/main" id="{639F95E3-1856-4F4E-BC43-5809DDFEFEB0}"/>
            </a:ext>
          </a:extLst>
        </xdr:cNvPr>
        <xdr:cNvSpPr txBox="1"/>
      </xdr:nvSpPr>
      <xdr:spPr>
        <a:xfrm>
          <a:off x="170015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92727</xdr:rowOff>
    </xdr:from>
    <xdr:ext cx="469744" cy="259045"/>
    <xdr:sp macro="" textlink="">
      <xdr:nvSpPr>
        <xdr:cNvPr id="728" name="n_4aveValue【児童館】&#10;一人当たり面積">
          <a:extLst>
            <a:ext uri="{FF2B5EF4-FFF2-40B4-BE49-F238E27FC236}">
              <a16:creationId xmlns:a16="http://schemas.microsoft.com/office/drawing/2014/main" id="{BD466B9E-4A6E-4234-854E-B47CE24F3CCC}"/>
            </a:ext>
          </a:extLst>
        </xdr:cNvPr>
        <xdr:cNvSpPr txBox="1"/>
      </xdr:nvSpPr>
      <xdr:spPr>
        <a:xfrm>
          <a:off x="162268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29" name="n_1mainValue【児童館】&#10;一人当たり面積">
          <a:extLst>
            <a:ext uri="{FF2B5EF4-FFF2-40B4-BE49-F238E27FC236}">
              <a16:creationId xmlns:a16="http://schemas.microsoft.com/office/drawing/2014/main" id="{3912E5C9-E766-4322-978B-C3573EFE90CF}"/>
            </a:ext>
          </a:extLst>
        </xdr:cNvPr>
        <xdr:cNvSpPr txBox="1"/>
      </xdr:nvSpPr>
      <xdr:spPr>
        <a:xfrm>
          <a:off x="1856112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30" name="n_2mainValue【児童館】&#10;一人当たり面積">
          <a:extLst>
            <a:ext uri="{FF2B5EF4-FFF2-40B4-BE49-F238E27FC236}">
              <a16:creationId xmlns:a16="http://schemas.microsoft.com/office/drawing/2014/main" id="{7F8CEFC4-1A6B-41D0-A907-4A0DAC904941}"/>
            </a:ext>
          </a:extLst>
        </xdr:cNvPr>
        <xdr:cNvSpPr txBox="1"/>
      </xdr:nvSpPr>
      <xdr:spPr>
        <a:xfrm>
          <a:off x="1777626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731" name="n_3mainValue【児童館】&#10;一人当たり面積">
          <a:extLst>
            <a:ext uri="{FF2B5EF4-FFF2-40B4-BE49-F238E27FC236}">
              <a16:creationId xmlns:a16="http://schemas.microsoft.com/office/drawing/2014/main" id="{167AA647-7748-4152-8F03-6DEDD2698779}"/>
            </a:ext>
          </a:extLst>
        </xdr:cNvPr>
        <xdr:cNvSpPr txBox="1"/>
      </xdr:nvSpPr>
      <xdr:spPr>
        <a:xfrm>
          <a:off x="1700156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32" name="n_4mainValue【児童館】&#10;一人当たり面積">
          <a:extLst>
            <a:ext uri="{FF2B5EF4-FFF2-40B4-BE49-F238E27FC236}">
              <a16:creationId xmlns:a16="http://schemas.microsoft.com/office/drawing/2014/main" id="{52EEFE71-B37E-4B27-BE38-2CA58245380B}"/>
            </a:ext>
          </a:extLst>
        </xdr:cNvPr>
        <xdr:cNvSpPr txBox="1"/>
      </xdr:nvSpPr>
      <xdr:spPr>
        <a:xfrm>
          <a:off x="1622686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146F8F9D-C087-42A5-A1E8-E315B2D9659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FD9E4791-A8B4-491A-A37F-E89678735EA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82ECDAF7-5332-4623-BB49-6B959E9DCD3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32FD207C-8BFD-487A-9BB6-417A7FD5E9E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4115ECA8-94CD-44C4-9BE8-A265E5CCD8A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FB88B985-4AD0-4DA4-B758-B6DC68383A3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3BF4D13B-3507-441A-8F91-9B417EE9ABE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9A46FB95-13AB-404A-9C43-E5F0D927421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1219D683-5340-48D3-B1CB-9258DA8C56F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E4B69F0-541B-413C-B8C3-0523079316A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1372DC0D-A038-4154-90E0-DADB84EEB55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173C5800-B43E-470A-BD21-B350410BF1C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3F39603C-0854-4211-93C9-A7E6D522489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7833029A-A2CD-4214-952A-4CF6816D642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8D35F772-3DEB-41E6-96F0-36E64E80EA9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583BDF90-23B1-4359-98B3-7EC133F7C8F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32BD1DDA-1D0A-4555-8657-971D5EBE5B6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9C47540E-383C-4B77-969D-BE781A1488E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710D5EF0-4609-4086-858A-39E60752C7A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0287D99F-4D02-4584-B63C-B8C79F61F26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A1C2AFC0-AB7F-4169-B232-1F56136BCAD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555DDC3A-D3C0-43E4-9547-BC95AD4D51A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0188DF26-1327-4121-B572-3606F8F8A5A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B434950D-6FDF-45AD-BB98-6DBFD766002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8E6DB806-6F70-4997-95A2-357F594924E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758" name="直線コネクタ 757">
          <a:extLst>
            <a:ext uri="{FF2B5EF4-FFF2-40B4-BE49-F238E27FC236}">
              <a16:creationId xmlns:a16="http://schemas.microsoft.com/office/drawing/2014/main" id="{1D007732-AD3B-493D-A6E1-AD3C22ED4633}"/>
            </a:ext>
          </a:extLst>
        </xdr:cNvPr>
        <xdr:cNvCxnSpPr/>
      </xdr:nvCxnSpPr>
      <xdr:spPr>
        <a:xfrm flipV="1">
          <a:off x="14375764" y="16882655"/>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59" name="【公民館】&#10;有形固定資産減価償却率最小値テキスト">
          <a:extLst>
            <a:ext uri="{FF2B5EF4-FFF2-40B4-BE49-F238E27FC236}">
              <a16:creationId xmlns:a16="http://schemas.microsoft.com/office/drawing/2014/main" id="{319E01CC-21E8-49A5-BC60-D3219BFAE3DD}"/>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0" name="直線コネクタ 759">
          <a:extLst>
            <a:ext uri="{FF2B5EF4-FFF2-40B4-BE49-F238E27FC236}">
              <a16:creationId xmlns:a16="http://schemas.microsoft.com/office/drawing/2014/main" id="{B21BD1BD-B80E-475C-8A0F-3EEE06CB4242}"/>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1" name="【公民館】&#10;有形固定資産減価償却率最大値テキスト">
          <a:extLst>
            <a:ext uri="{FF2B5EF4-FFF2-40B4-BE49-F238E27FC236}">
              <a16:creationId xmlns:a16="http://schemas.microsoft.com/office/drawing/2014/main" id="{B20B4335-1FB7-4239-9C2A-346A0BD787A2}"/>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62" name="直線コネクタ 761">
          <a:extLst>
            <a:ext uri="{FF2B5EF4-FFF2-40B4-BE49-F238E27FC236}">
              <a16:creationId xmlns:a16="http://schemas.microsoft.com/office/drawing/2014/main" id="{54E0ECA4-B844-4FE0-A662-9933B85F76B7}"/>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82204</xdr:rowOff>
    </xdr:from>
    <xdr:ext cx="405111" cy="259045"/>
    <xdr:sp macro="" textlink="">
      <xdr:nvSpPr>
        <xdr:cNvPr id="763" name="【公民館】&#10;有形固定資産減価償却率平均値テキスト">
          <a:extLst>
            <a:ext uri="{FF2B5EF4-FFF2-40B4-BE49-F238E27FC236}">
              <a16:creationId xmlns:a16="http://schemas.microsoft.com/office/drawing/2014/main" id="{D3EEB888-FBA3-4D3C-B0E2-305C2A2F528A}"/>
            </a:ext>
          </a:extLst>
        </xdr:cNvPr>
        <xdr:cNvSpPr txBox="1"/>
      </xdr:nvSpPr>
      <xdr:spPr>
        <a:xfrm>
          <a:off x="14414500" y="17684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64" name="フローチャート: 判断 763">
          <a:extLst>
            <a:ext uri="{FF2B5EF4-FFF2-40B4-BE49-F238E27FC236}">
              <a16:creationId xmlns:a16="http://schemas.microsoft.com/office/drawing/2014/main" id="{DAD703DF-93ED-4169-AE1F-586C1D57F8B8}"/>
            </a:ext>
          </a:extLst>
        </xdr:cNvPr>
        <xdr:cNvSpPr/>
      </xdr:nvSpPr>
      <xdr:spPr>
        <a:xfrm>
          <a:off x="14325600" y="177059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765" name="フローチャート: 判断 764">
          <a:extLst>
            <a:ext uri="{FF2B5EF4-FFF2-40B4-BE49-F238E27FC236}">
              <a16:creationId xmlns:a16="http://schemas.microsoft.com/office/drawing/2014/main" id="{DDF8498E-71BC-4DDB-B5D5-4BAAED9E6897}"/>
            </a:ext>
          </a:extLst>
        </xdr:cNvPr>
        <xdr:cNvSpPr/>
      </xdr:nvSpPr>
      <xdr:spPr>
        <a:xfrm>
          <a:off x="135788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66" name="フローチャート: 判断 765">
          <a:extLst>
            <a:ext uri="{FF2B5EF4-FFF2-40B4-BE49-F238E27FC236}">
              <a16:creationId xmlns:a16="http://schemas.microsoft.com/office/drawing/2014/main" id="{74D39650-352C-4F26-A652-06DCC57737CF}"/>
            </a:ext>
          </a:extLst>
        </xdr:cNvPr>
        <xdr:cNvSpPr/>
      </xdr:nvSpPr>
      <xdr:spPr>
        <a:xfrm>
          <a:off x="1280414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67" name="フローチャート: 判断 766">
          <a:extLst>
            <a:ext uri="{FF2B5EF4-FFF2-40B4-BE49-F238E27FC236}">
              <a16:creationId xmlns:a16="http://schemas.microsoft.com/office/drawing/2014/main" id="{88344F64-CF93-4F9D-9FF0-2F52E243D384}"/>
            </a:ext>
          </a:extLst>
        </xdr:cNvPr>
        <xdr:cNvSpPr/>
      </xdr:nvSpPr>
      <xdr:spPr>
        <a:xfrm>
          <a:off x="12029440" y="17691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68" name="フローチャート: 判断 767">
          <a:extLst>
            <a:ext uri="{FF2B5EF4-FFF2-40B4-BE49-F238E27FC236}">
              <a16:creationId xmlns:a16="http://schemas.microsoft.com/office/drawing/2014/main" id="{C1E2C905-FFE4-45CA-B40B-0C4A807DE896}"/>
            </a:ext>
          </a:extLst>
        </xdr:cNvPr>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58E58EC-D7EF-4602-B01F-8E8409ED55D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BCBB13D-A2D1-497D-9FCA-4E49AADB8C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48DF7E4-95B3-441A-B157-899BB8E48D8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ABE6014-ABD9-4C9F-B626-A7E9B3EDC7F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2CFE1A-5303-4604-BAE2-6B32B72725C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74" name="楕円 773">
          <a:extLst>
            <a:ext uri="{FF2B5EF4-FFF2-40B4-BE49-F238E27FC236}">
              <a16:creationId xmlns:a16="http://schemas.microsoft.com/office/drawing/2014/main" id="{3AC34EAD-5EC5-4055-AC44-9BD6F6B79BAF}"/>
            </a:ext>
          </a:extLst>
        </xdr:cNvPr>
        <xdr:cNvSpPr/>
      </xdr:nvSpPr>
      <xdr:spPr>
        <a:xfrm>
          <a:off x="14325600" y="17562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775" name="【公民館】&#10;有形固定資産減価償却率該当値テキスト">
          <a:extLst>
            <a:ext uri="{FF2B5EF4-FFF2-40B4-BE49-F238E27FC236}">
              <a16:creationId xmlns:a16="http://schemas.microsoft.com/office/drawing/2014/main" id="{8A119190-5661-4FA6-AE96-27F0A596917D}"/>
            </a:ext>
          </a:extLst>
        </xdr:cNvPr>
        <xdr:cNvSpPr txBox="1"/>
      </xdr:nvSpPr>
      <xdr:spPr>
        <a:xfrm>
          <a:off x="14414500" y="1741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76" name="楕円 775">
          <a:extLst>
            <a:ext uri="{FF2B5EF4-FFF2-40B4-BE49-F238E27FC236}">
              <a16:creationId xmlns:a16="http://schemas.microsoft.com/office/drawing/2014/main" id="{74A09550-FD82-4E28-B9D7-323325EA70A1}"/>
            </a:ext>
          </a:extLst>
        </xdr:cNvPr>
        <xdr:cNvSpPr/>
      </xdr:nvSpPr>
      <xdr:spPr>
        <a:xfrm>
          <a:off x="13578840" y="1752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7620</xdr:rowOff>
    </xdr:to>
    <xdr:cxnSp macro="">
      <xdr:nvCxnSpPr>
        <xdr:cNvPr id="777" name="直線コネクタ 776">
          <a:extLst>
            <a:ext uri="{FF2B5EF4-FFF2-40B4-BE49-F238E27FC236}">
              <a16:creationId xmlns:a16="http://schemas.microsoft.com/office/drawing/2014/main" id="{3AC7C334-012C-4CBB-AB34-B2FAD2240C16}"/>
            </a:ext>
          </a:extLst>
        </xdr:cNvPr>
        <xdr:cNvCxnSpPr/>
      </xdr:nvCxnSpPr>
      <xdr:spPr>
        <a:xfrm>
          <a:off x="13629640" y="17576074"/>
          <a:ext cx="7467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78" name="楕円 777">
          <a:extLst>
            <a:ext uri="{FF2B5EF4-FFF2-40B4-BE49-F238E27FC236}">
              <a16:creationId xmlns:a16="http://schemas.microsoft.com/office/drawing/2014/main" id="{3CB7F224-F4AD-477C-B2F3-D91C0315A914}"/>
            </a:ext>
          </a:extLst>
        </xdr:cNvPr>
        <xdr:cNvSpPr/>
      </xdr:nvSpPr>
      <xdr:spPr>
        <a:xfrm>
          <a:off x="1280414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141514</xdr:rowOff>
    </xdr:to>
    <xdr:cxnSp macro="">
      <xdr:nvCxnSpPr>
        <xdr:cNvPr id="779" name="直線コネクタ 778">
          <a:extLst>
            <a:ext uri="{FF2B5EF4-FFF2-40B4-BE49-F238E27FC236}">
              <a16:creationId xmlns:a16="http://schemas.microsoft.com/office/drawing/2014/main" id="{6F7F3977-F2A9-4413-A6DF-D9EC861A791C}"/>
            </a:ext>
          </a:extLst>
        </xdr:cNvPr>
        <xdr:cNvCxnSpPr/>
      </xdr:nvCxnSpPr>
      <xdr:spPr>
        <a:xfrm>
          <a:off x="12854940" y="1753688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780" name="楕円 779">
          <a:extLst>
            <a:ext uri="{FF2B5EF4-FFF2-40B4-BE49-F238E27FC236}">
              <a16:creationId xmlns:a16="http://schemas.microsoft.com/office/drawing/2014/main" id="{D4A994B0-76FC-4949-8683-A465C9B789EC}"/>
            </a:ext>
          </a:extLst>
        </xdr:cNvPr>
        <xdr:cNvSpPr/>
      </xdr:nvSpPr>
      <xdr:spPr>
        <a:xfrm>
          <a:off x="1202944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105</xdr:row>
      <xdr:rowOff>117021</xdr:rowOff>
    </xdr:to>
    <xdr:cxnSp macro="">
      <xdr:nvCxnSpPr>
        <xdr:cNvPr id="781" name="直線コネクタ 780">
          <a:extLst>
            <a:ext uri="{FF2B5EF4-FFF2-40B4-BE49-F238E27FC236}">
              <a16:creationId xmlns:a16="http://schemas.microsoft.com/office/drawing/2014/main" id="{D5636CC6-F758-4F36-BFE3-BAE5C356FA09}"/>
            </a:ext>
          </a:extLst>
        </xdr:cNvPr>
        <xdr:cNvCxnSpPr/>
      </xdr:nvCxnSpPr>
      <xdr:spPr>
        <a:xfrm flipV="1">
          <a:off x="12072620" y="17536886"/>
          <a:ext cx="78232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82" name="楕円 781">
          <a:extLst>
            <a:ext uri="{FF2B5EF4-FFF2-40B4-BE49-F238E27FC236}">
              <a16:creationId xmlns:a16="http://schemas.microsoft.com/office/drawing/2014/main" id="{78567EF5-5D00-4FC2-99C2-C367841C49C5}"/>
            </a:ext>
          </a:extLst>
        </xdr:cNvPr>
        <xdr:cNvSpPr/>
      </xdr:nvSpPr>
      <xdr:spPr>
        <a:xfrm>
          <a:off x="1123188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117021</xdr:rowOff>
    </xdr:to>
    <xdr:cxnSp macro="">
      <xdr:nvCxnSpPr>
        <xdr:cNvPr id="783" name="直線コネクタ 782">
          <a:extLst>
            <a:ext uri="{FF2B5EF4-FFF2-40B4-BE49-F238E27FC236}">
              <a16:creationId xmlns:a16="http://schemas.microsoft.com/office/drawing/2014/main" id="{92135B2D-3E75-4AC3-A69D-668F764496F4}"/>
            </a:ext>
          </a:extLst>
        </xdr:cNvPr>
        <xdr:cNvCxnSpPr/>
      </xdr:nvCxnSpPr>
      <xdr:spPr>
        <a:xfrm>
          <a:off x="11282680" y="17678400"/>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16890</xdr:rowOff>
    </xdr:from>
    <xdr:ext cx="405111" cy="259045"/>
    <xdr:sp macro="" textlink="">
      <xdr:nvSpPr>
        <xdr:cNvPr id="784" name="n_1aveValue【公民館】&#10;有形固定資産減価償却率">
          <a:extLst>
            <a:ext uri="{FF2B5EF4-FFF2-40B4-BE49-F238E27FC236}">
              <a16:creationId xmlns:a16="http://schemas.microsoft.com/office/drawing/2014/main" id="{AEB230CF-6D8D-44E4-96BF-3C5854D498E8}"/>
            </a:ext>
          </a:extLst>
        </xdr:cNvPr>
        <xdr:cNvSpPr txBox="1"/>
      </xdr:nvSpPr>
      <xdr:spPr>
        <a:xfrm>
          <a:off x="134372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785" name="n_2aveValue【公民館】&#10;有形固定資産減価償却率">
          <a:extLst>
            <a:ext uri="{FF2B5EF4-FFF2-40B4-BE49-F238E27FC236}">
              <a16:creationId xmlns:a16="http://schemas.microsoft.com/office/drawing/2014/main" id="{07FC4E28-51C9-40F7-B955-33CC878F372B}"/>
            </a:ext>
          </a:extLst>
        </xdr:cNvPr>
        <xdr:cNvSpPr txBox="1"/>
      </xdr:nvSpPr>
      <xdr:spPr>
        <a:xfrm>
          <a:off x="126752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786" name="n_3aveValue【公民館】&#10;有形固定資産減価償却率">
          <a:extLst>
            <a:ext uri="{FF2B5EF4-FFF2-40B4-BE49-F238E27FC236}">
              <a16:creationId xmlns:a16="http://schemas.microsoft.com/office/drawing/2014/main" id="{88F356C1-038A-42F1-90D5-5E99AD06E3B2}"/>
            </a:ext>
          </a:extLst>
        </xdr:cNvPr>
        <xdr:cNvSpPr txBox="1"/>
      </xdr:nvSpPr>
      <xdr:spPr>
        <a:xfrm>
          <a:off x="11900544"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87" name="n_4aveValue【公民館】&#10;有形固定資産減価償却率">
          <a:extLst>
            <a:ext uri="{FF2B5EF4-FFF2-40B4-BE49-F238E27FC236}">
              <a16:creationId xmlns:a16="http://schemas.microsoft.com/office/drawing/2014/main" id="{8048BAC2-F5A3-4BC9-B325-95F66AC0F960}"/>
            </a:ext>
          </a:extLst>
        </xdr:cNvPr>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788" name="n_1mainValue【公民館】&#10;有形固定資産減価償却率">
          <a:extLst>
            <a:ext uri="{FF2B5EF4-FFF2-40B4-BE49-F238E27FC236}">
              <a16:creationId xmlns:a16="http://schemas.microsoft.com/office/drawing/2014/main" id="{7B92200E-90F9-4AFC-8D1B-28DBA72B826D}"/>
            </a:ext>
          </a:extLst>
        </xdr:cNvPr>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789" name="n_2mainValue【公民館】&#10;有形固定資産減価償却率">
          <a:extLst>
            <a:ext uri="{FF2B5EF4-FFF2-40B4-BE49-F238E27FC236}">
              <a16:creationId xmlns:a16="http://schemas.microsoft.com/office/drawing/2014/main" id="{579F880A-D84F-42BD-8E62-94AAFFA6D590}"/>
            </a:ext>
          </a:extLst>
        </xdr:cNvPr>
        <xdr:cNvSpPr txBox="1"/>
      </xdr:nvSpPr>
      <xdr:spPr>
        <a:xfrm>
          <a:off x="126752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12898</xdr:rowOff>
    </xdr:from>
    <xdr:ext cx="405111" cy="259045"/>
    <xdr:sp macro="" textlink="">
      <xdr:nvSpPr>
        <xdr:cNvPr id="790" name="n_3mainValue【公民館】&#10;有形固定資産減価償却率">
          <a:extLst>
            <a:ext uri="{FF2B5EF4-FFF2-40B4-BE49-F238E27FC236}">
              <a16:creationId xmlns:a16="http://schemas.microsoft.com/office/drawing/2014/main" id="{64278672-D0C7-4F03-9D31-99384DFC273E}"/>
            </a:ext>
          </a:extLst>
        </xdr:cNvPr>
        <xdr:cNvSpPr txBox="1"/>
      </xdr:nvSpPr>
      <xdr:spPr>
        <a:xfrm>
          <a:off x="119005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1" name="n_4mainValue【公民館】&#10;有形固定資産減価償却率">
          <a:extLst>
            <a:ext uri="{FF2B5EF4-FFF2-40B4-BE49-F238E27FC236}">
              <a16:creationId xmlns:a16="http://schemas.microsoft.com/office/drawing/2014/main" id="{28E06321-6F88-4C54-A627-50FD4EB7E23B}"/>
            </a:ext>
          </a:extLst>
        </xdr:cNvPr>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30618D37-6E1E-4962-BEBE-23DAE982047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5C8FAEA4-1B04-4E01-B889-DF73578F4F4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59D251C5-2C04-4CB2-86C2-6F70C6A36AF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F9100CC2-7DD6-4EF2-9541-45DD53D99B6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4EF64835-6E35-428D-AB2B-DEC9A4FB29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173BCA59-1056-4A18-A566-8293651FD17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F46728B-9D5E-46AB-8FC7-ABA18F74A55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BCAAADA5-14B1-4CF3-A5AF-CDCC8DAAE5A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A6E1B861-B9E3-4956-AAE7-042FF77E36C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28126C-0410-47DD-B443-89F2F2AFBCE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1E03CEA0-0FB2-45CB-A467-F16930F5B2E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636D2FB5-709D-42D0-B770-A03F5F25A67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0FA99B74-FBEE-45EE-AB66-F40F48B2F01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A984FA72-5293-40A2-90D6-A8F5C62DAD4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255E4499-76F9-4C82-B3B2-3670352E291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B07918DC-5FF7-4FE3-801E-A89853B8CA2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F0753436-FBED-4BF2-97DD-AE48B05E220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A054F456-D192-477F-ADEC-A582FE9708E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A5DB4051-4E07-4431-8E2F-6E36F25C21E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17D9F87D-79B0-4384-81BF-02D08C60159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27A3F113-86B3-4A9D-AE49-7463AD96311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0288265D-8AE0-48B8-B4F2-D164D75E4A9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378728B2-BE3F-459A-AA07-03459C65805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BB21392-A635-4FA5-AA37-CD3C70B827B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6EAAB187-D8E1-4335-847C-4BD069F684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817" name="直線コネクタ 816">
          <a:extLst>
            <a:ext uri="{FF2B5EF4-FFF2-40B4-BE49-F238E27FC236}">
              <a16:creationId xmlns:a16="http://schemas.microsoft.com/office/drawing/2014/main" id="{B9E59E8B-5E8A-4F0F-966E-4FAC7F404373}"/>
            </a:ext>
          </a:extLst>
        </xdr:cNvPr>
        <xdr:cNvCxnSpPr/>
      </xdr:nvCxnSpPr>
      <xdr:spPr>
        <a:xfrm flipV="1">
          <a:off x="19509104" y="16869592"/>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18" name="【公民館】&#10;一人当たり面積最小値テキスト">
          <a:extLst>
            <a:ext uri="{FF2B5EF4-FFF2-40B4-BE49-F238E27FC236}">
              <a16:creationId xmlns:a16="http://schemas.microsoft.com/office/drawing/2014/main" id="{AFB51616-9269-4FE5-9C38-59AE27B3D3BC}"/>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19" name="直線コネクタ 818">
          <a:extLst>
            <a:ext uri="{FF2B5EF4-FFF2-40B4-BE49-F238E27FC236}">
              <a16:creationId xmlns:a16="http://schemas.microsoft.com/office/drawing/2014/main" id="{10FA92F6-2A19-454B-A6CC-DA75AF616831}"/>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820" name="【公民館】&#10;一人当たり面積最大値テキスト">
          <a:extLst>
            <a:ext uri="{FF2B5EF4-FFF2-40B4-BE49-F238E27FC236}">
              <a16:creationId xmlns:a16="http://schemas.microsoft.com/office/drawing/2014/main" id="{23895760-ED97-447B-8D03-359A326A4B84}"/>
            </a:ext>
          </a:extLst>
        </xdr:cNvPr>
        <xdr:cNvSpPr txBox="1"/>
      </xdr:nvSpPr>
      <xdr:spPr>
        <a:xfrm>
          <a:off x="19547840" y="1664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821" name="直線コネクタ 820">
          <a:extLst>
            <a:ext uri="{FF2B5EF4-FFF2-40B4-BE49-F238E27FC236}">
              <a16:creationId xmlns:a16="http://schemas.microsoft.com/office/drawing/2014/main" id="{500F14E7-2141-4EBC-A6A4-DC0A7DE8DB56}"/>
            </a:ext>
          </a:extLst>
        </xdr:cNvPr>
        <xdr:cNvCxnSpPr/>
      </xdr:nvCxnSpPr>
      <xdr:spPr>
        <a:xfrm>
          <a:off x="19443700" y="16869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69141</xdr:rowOff>
    </xdr:from>
    <xdr:ext cx="469744" cy="259045"/>
    <xdr:sp macro="" textlink="">
      <xdr:nvSpPr>
        <xdr:cNvPr id="822" name="【公民館】&#10;一人当たり面積平均値テキスト">
          <a:extLst>
            <a:ext uri="{FF2B5EF4-FFF2-40B4-BE49-F238E27FC236}">
              <a16:creationId xmlns:a16="http://schemas.microsoft.com/office/drawing/2014/main" id="{A27E6169-67E5-4EBB-8E34-7E3D9DC226B3}"/>
            </a:ext>
          </a:extLst>
        </xdr:cNvPr>
        <xdr:cNvSpPr txBox="1"/>
      </xdr:nvSpPr>
      <xdr:spPr>
        <a:xfrm>
          <a:off x="19547840" y="1783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823" name="フローチャート: 判断 822">
          <a:extLst>
            <a:ext uri="{FF2B5EF4-FFF2-40B4-BE49-F238E27FC236}">
              <a16:creationId xmlns:a16="http://schemas.microsoft.com/office/drawing/2014/main" id="{4F8ABBE0-2AB2-4DBE-92D4-969B14CC2B95}"/>
            </a:ext>
          </a:extLst>
        </xdr:cNvPr>
        <xdr:cNvSpPr/>
      </xdr:nvSpPr>
      <xdr:spPr>
        <a:xfrm>
          <a:off x="19458940" y="1786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24" name="フローチャート: 判断 823">
          <a:extLst>
            <a:ext uri="{FF2B5EF4-FFF2-40B4-BE49-F238E27FC236}">
              <a16:creationId xmlns:a16="http://schemas.microsoft.com/office/drawing/2014/main" id="{4656F8E9-A80D-4BC3-A386-787FBA4739F1}"/>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5" name="フローチャート: 判断 824">
          <a:extLst>
            <a:ext uri="{FF2B5EF4-FFF2-40B4-BE49-F238E27FC236}">
              <a16:creationId xmlns:a16="http://schemas.microsoft.com/office/drawing/2014/main" id="{DB7A6F6E-85FA-400B-A217-5F8903286FDF}"/>
            </a:ext>
          </a:extLst>
        </xdr:cNvPr>
        <xdr:cNvSpPr/>
      </xdr:nvSpPr>
      <xdr:spPr>
        <a:xfrm>
          <a:off x="1793748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26" name="フローチャート: 判断 825">
          <a:extLst>
            <a:ext uri="{FF2B5EF4-FFF2-40B4-BE49-F238E27FC236}">
              <a16:creationId xmlns:a16="http://schemas.microsoft.com/office/drawing/2014/main" id="{86173C72-7423-46A1-9099-5E8AA3076F22}"/>
            </a:ext>
          </a:extLst>
        </xdr:cNvPr>
        <xdr:cNvSpPr/>
      </xdr:nvSpPr>
      <xdr:spPr>
        <a:xfrm>
          <a:off x="17162780" y="1787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27" name="フローチャート: 判断 826">
          <a:extLst>
            <a:ext uri="{FF2B5EF4-FFF2-40B4-BE49-F238E27FC236}">
              <a16:creationId xmlns:a16="http://schemas.microsoft.com/office/drawing/2014/main" id="{EBE0086A-8A03-4A54-8C15-0F443B3AFF37}"/>
            </a:ext>
          </a:extLst>
        </xdr:cNvPr>
        <xdr:cNvSpPr/>
      </xdr:nvSpPr>
      <xdr:spPr>
        <a:xfrm>
          <a:off x="1638808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2651A78-6089-4352-B58E-995C167AB64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A97524E-4E25-44F2-8E3D-D7987E0C907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BE9DA1F-A710-44D8-9BFF-9CC80FB1306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F0876CF-C942-4117-BFE2-30D9DF99A80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BA565F4-423D-4F13-B6CC-75A1464F262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833" name="楕円 832">
          <a:extLst>
            <a:ext uri="{FF2B5EF4-FFF2-40B4-BE49-F238E27FC236}">
              <a16:creationId xmlns:a16="http://schemas.microsoft.com/office/drawing/2014/main" id="{DEA0324A-9F2C-49A8-AF2C-2DB1DC92E05A}"/>
            </a:ext>
          </a:extLst>
        </xdr:cNvPr>
        <xdr:cNvSpPr/>
      </xdr:nvSpPr>
      <xdr:spPr>
        <a:xfrm>
          <a:off x="19458940" y="17701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834" name="【公民館】&#10;一人当たり面積該当値テキスト">
          <a:extLst>
            <a:ext uri="{FF2B5EF4-FFF2-40B4-BE49-F238E27FC236}">
              <a16:creationId xmlns:a16="http://schemas.microsoft.com/office/drawing/2014/main" id="{877786EC-C21B-497C-8E9F-DC35EA98C496}"/>
            </a:ext>
          </a:extLst>
        </xdr:cNvPr>
        <xdr:cNvSpPr txBox="1"/>
      </xdr:nvSpPr>
      <xdr:spPr>
        <a:xfrm>
          <a:off x="19547840" y="175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835" name="楕円 834">
          <a:extLst>
            <a:ext uri="{FF2B5EF4-FFF2-40B4-BE49-F238E27FC236}">
              <a16:creationId xmlns:a16="http://schemas.microsoft.com/office/drawing/2014/main" id="{56582179-468F-42BB-8497-BC3AF4C1C8E7}"/>
            </a:ext>
          </a:extLst>
        </xdr:cNvPr>
        <xdr:cNvSpPr/>
      </xdr:nvSpPr>
      <xdr:spPr>
        <a:xfrm>
          <a:off x="1873504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152944</xdr:rowOff>
    </xdr:to>
    <xdr:cxnSp macro="">
      <xdr:nvCxnSpPr>
        <xdr:cNvPr id="836" name="直線コネクタ 835">
          <a:extLst>
            <a:ext uri="{FF2B5EF4-FFF2-40B4-BE49-F238E27FC236}">
              <a16:creationId xmlns:a16="http://schemas.microsoft.com/office/drawing/2014/main" id="{E1A51171-D810-4480-A547-A61E1368BE30}"/>
            </a:ext>
          </a:extLst>
        </xdr:cNvPr>
        <xdr:cNvCxnSpPr/>
      </xdr:nvCxnSpPr>
      <xdr:spPr>
        <a:xfrm flipV="1">
          <a:off x="18778220" y="1775187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7" name="楕円 836">
          <a:extLst>
            <a:ext uri="{FF2B5EF4-FFF2-40B4-BE49-F238E27FC236}">
              <a16:creationId xmlns:a16="http://schemas.microsoft.com/office/drawing/2014/main" id="{A80FA1DC-A008-447E-8211-CCCB159C82E0}"/>
            </a:ext>
          </a:extLst>
        </xdr:cNvPr>
        <xdr:cNvSpPr/>
      </xdr:nvSpPr>
      <xdr:spPr>
        <a:xfrm>
          <a:off x="1793748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156211</xdr:rowOff>
    </xdr:to>
    <xdr:cxnSp macro="">
      <xdr:nvCxnSpPr>
        <xdr:cNvPr id="838" name="直線コネクタ 837">
          <a:extLst>
            <a:ext uri="{FF2B5EF4-FFF2-40B4-BE49-F238E27FC236}">
              <a16:creationId xmlns:a16="http://schemas.microsoft.com/office/drawing/2014/main" id="{7477BA76-56DD-4C23-A055-2278662BF082}"/>
            </a:ext>
          </a:extLst>
        </xdr:cNvPr>
        <xdr:cNvCxnSpPr/>
      </xdr:nvCxnSpPr>
      <xdr:spPr>
        <a:xfrm flipV="1">
          <a:off x="17988280" y="17755144"/>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839" name="楕円 838">
          <a:extLst>
            <a:ext uri="{FF2B5EF4-FFF2-40B4-BE49-F238E27FC236}">
              <a16:creationId xmlns:a16="http://schemas.microsoft.com/office/drawing/2014/main" id="{9AFA4B43-AB24-440E-8DB1-1C84698F4EB2}"/>
            </a:ext>
          </a:extLst>
        </xdr:cNvPr>
        <xdr:cNvSpPr/>
      </xdr:nvSpPr>
      <xdr:spPr>
        <a:xfrm>
          <a:off x="1716278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159476</xdr:rowOff>
    </xdr:to>
    <xdr:cxnSp macro="">
      <xdr:nvCxnSpPr>
        <xdr:cNvPr id="840" name="直線コネクタ 839">
          <a:extLst>
            <a:ext uri="{FF2B5EF4-FFF2-40B4-BE49-F238E27FC236}">
              <a16:creationId xmlns:a16="http://schemas.microsoft.com/office/drawing/2014/main" id="{746AA239-B07D-40F8-AA40-E6F8B861CE0C}"/>
            </a:ext>
          </a:extLst>
        </xdr:cNvPr>
        <xdr:cNvCxnSpPr/>
      </xdr:nvCxnSpPr>
      <xdr:spPr>
        <a:xfrm flipV="1">
          <a:off x="17213580" y="17758411"/>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841" name="楕円 840">
          <a:extLst>
            <a:ext uri="{FF2B5EF4-FFF2-40B4-BE49-F238E27FC236}">
              <a16:creationId xmlns:a16="http://schemas.microsoft.com/office/drawing/2014/main" id="{CE6B4565-92F7-473A-940B-5C3548095A7D}"/>
            </a:ext>
          </a:extLst>
        </xdr:cNvPr>
        <xdr:cNvSpPr/>
      </xdr:nvSpPr>
      <xdr:spPr>
        <a:xfrm>
          <a:off x="1638808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159476</xdr:rowOff>
    </xdr:from>
    <xdr:to>
      <xdr:col>102</xdr:col>
      <xdr:colOff>114300</xdr:colOff>
      <xdr:row>105</xdr:row>
      <xdr:rowOff>162742</xdr:rowOff>
    </xdr:to>
    <xdr:cxnSp macro="">
      <xdr:nvCxnSpPr>
        <xdr:cNvPr id="842" name="直線コネクタ 841">
          <a:extLst>
            <a:ext uri="{FF2B5EF4-FFF2-40B4-BE49-F238E27FC236}">
              <a16:creationId xmlns:a16="http://schemas.microsoft.com/office/drawing/2014/main" id="{3B4DBCBA-47AB-4968-BD49-D84849BB7DD4}"/>
            </a:ext>
          </a:extLst>
        </xdr:cNvPr>
        <xdr:cNvCxnSpPr/>
      </xdr:nvCxnSpPr>
      <xdr:spPr>
        <a:xfrm flipV="1">
          <a:off x="16431260" y="1776167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43" name="n_1aveValue【公民館】&#10;一人当たり面積">
          <a:extLst>
            <a:ext uri="{FF2B5EF4-FFF2-40B4-BE49-F238E27FC236}">
              <a16:creationId xmlns:a16="http://schemas.microsoft.com/office/drawing/2014/main" id="{FD3323EE-C3EB-40D5-8FEE-0BB9B155E20F}"/>
            </a:ext>
          </a:extLst>
        </xdr:cNvPr>
        <xdr:cNvSpPr txBox="1"/>
      </xdr:nvSpPr>
      <xdr:spPr>
        <a:xfrm>
          <a:off x="1856112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44" name="n_2aveValue【公民館】&#10;一人当たり面積">
          <a:extLst>
            <a:ext uri="{FF2B5EF4-FFF2-40B4-BE49-F238E27FC236}">
              <a16:creationId xmlns:a16="http://schemas.microsoft.com/office/drawing/2014/main" id="{28CD6AAF-BB4C-4630-BF4D-BADCB7BAD760}"/>
            </a:ext>
          </a:extLst>
        </xdr:cNvPr>
        <xdr:cNvSpPr txBox="1"/>
      </xdr:nvSpPr>
      <xdr:spPr>
        <a:xfrm>
          <a:off x="1777626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845" name="n_3aveValue【公民館】&#10;一人当たり面積">
          <a:extLst>
            <a:ext uri="{FF2B5EF4-FFF2-40B4-BE49-F238E27FC236}">
              <a16:creationId xmlns:a16="http://schemas.microsoft.com/office/drawing/2014/main" id="{6B2EBAF7-67E0-4F47-985A-CF594B8816D3}"/>
            </a:ext>
          </a:extLst>
        </xdr:cNvPr>
        <xdr:cNvSpPr txBox="1"/>
      </xdr:nvSpPr>
      <xdr:spPr>
        <a:xfrm>
          <a:off x="17001567" y="179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846" name="n_4aveValue【公民館】&#10;一人当たり面積">
          <a:extLst>
            <a:ext uri="{FF2B5EF4-FFF2-40B4-BE49-F238E27FC236}">
              <a16:creationId xmlns:a16="http://schemas.microsoft.com/office/drawing/2014/main" id="{AA6DF989-7E6B-4010-8924-7BA0ECC3FBDD}"/>
            </a:ext>
          </a:extLst>
        </xdr:cNvPr>
        <xdr:cNvSpPr txBox="1"/>
      </xdr:nvSpPr>
      <xdr:spPr>
        <a:xfrm>
          <a:off x="1622686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48821</xdr:rowOff>
    </xdr:from>
    <xdr:ext cx="469744" cy="259045"/>
    <xdr:sp macro="" textlink="">
      <xdr:nvSpPr>
        <xdr:cNvPr id="847" name="n_1mainValue【公民館】&#10;一人当たり面積">
          <a:extLst>
            <a:ext uri="{FF2B5EF4-FFF2-40B4-BE49-F238E27FC236}">
              <a16:creationId xmlns:a16="http://schemas.microsoft.com/office/drawing/2014/main" id="{3421385E-7C2A-40D4-8314-9C821AB1D2CC}"/>
            </a:ext>
          </a:extLst>
        </xdr:cNvPr>
        <xdr:cNvSpPr txBox="1"/>
      </xdr:nvSpPr>
      <xdr:spPr>
        <a:xfrm>
          <a:off x="1856112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48" name="n_2mainValue【公民館】&#10;一人当たり面積">
          <a:extLst>
            <a:ext uri="{FF2B5EF4-FFF2-40B4-BE49-F238E27FC236}">
              <a16:creationId xmlns:a16="http://schemas.microsoft.com/office/drawing/2014/main" id="{5D255832-7AEF-495C-B886-2FC46FBECA18}"/>
            </a:ext>
          </a:extLst>
        </xdr:cNvPr>
        <xdr:cNvSpPr txBox="1"/>
      </xdr:nvSpPr>
      <xdr:spPr>
        <a:xfrm>
          <a:off x="177762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849" name="n_3mainValue【公民館】&#10;一人当たり面積">
          <a:extLst>
            <a:ext uri="{FF2B5EF4-FFF2-40B4-BE49-F238E27FC236}">
              <a16:creationId xmlns:a16="http://schemas.microsoft.com/office/drawing/2014/main" id="{2BE62424-529C-4413-80DA-3671C50ED045}"/>
            </a:ext>
          </a:extLst>
        </xdr:cNvPr>
        <xdr:cNvSpPr txBox="1"/>
      </xdr:nvSpPr>
      <xdr:spPr>
        <a:xfrm>
          <a:off x="170015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850" name="n_4mainValue【公民館】&#10;一人当たり面積">
          <a:extLst>
            <a:ext uri="{FF2B5EF4-FFF2-40B4-BE49-F238E27FC236}">
              <a16:creationId xmlns:a16="http://schemas.microsoft.com/office/drawing/2014/main" id="{433C147B-92C8-4FBA-954C-70EE1AE25969}"/>
            </a:ext>
          </a:extLst>
        </xdr:cNvPr>
        <xdr:cNvSpPr txBox="1"/>
      </xdr:nvSpPr>
      <xdr:spPr>
        <a:xfrm>
          <a:off x="16226867" y="1749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7708E09E-D9A3-43E0-A678-73FA52A8007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554337D0-D8D4-4EAA-9170-6D805B2CD36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1AFA6DFA-0C8B-4A08-A31D-54C5747E728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類似団体と比較して特に有形固定資産減価償却率が高くなっている施設は、橋りょう・トンネル、学校施設、公営住宅</a:t>
          </a:r>
          <a:r>
            <a:rPr kumimoji="1" lang="ja-JP" altLang="en-US" sz="1100" b="0" i="0" baseline="0">
              <a:solidFill>
                <a:sysClr val="windowText" lastClr="000000"/>
              </a:solidFill>
              <a:effectLst/>
              <a:latin typeface="+mn-lt"/>
              <a:ea typeface="+mn-ea"/>
              <a:cs typeface="+mn-cs"/>
            </a:rPr>
            <a:t>、児童館</a:t>
          </a:r>
          <a:r>
            <a:rPr kumimoji="1" lang="ja-JP" altLang="ja-JP" sz="1100" b="0" i="0" baseline="0">
              <a:solidFill>
                <a:sysClr val="windowText" lastClr="000000"/>
              </a:solidFill>
              <a:effectLst/>
              <a:latin typeface="+mn-lt"/>
              <a:ea typeface="+mn-ea"/>
              <a:cs typeface="+mn-cs"/>
            </a:rPr>
            <a:t>である。また同様に人口一人当たりで比較すると道路、学校施設、公民館が類似団体より高い数値となっている。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学校施設においては有形固定資産減価償却率及び一人当たりの面積のいずれも高い数値となっており、継続的に修繕等を図っているところであるが、減価償却率に考慮されず現状よりも高い数値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また小規模特認校等の施策により児童数の改善等を図っていることや各学校毎に長寿命化計画を策定し今後適切に改修を行うなど、施設のマネジメントについては随時適切に検討を行っている。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A0CE34-57FB-4C67-B56B-BDE85CB8249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7E3B8D-4E76-4FFB-9847-473D4E831BE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3BAF39-D4C3-462A-94C8-D1C92B84792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A9666E-1594-4B15-8819-B89EB682614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EE67D2-B501-4DDE-A746-9837834F164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20256C-1B7D-4BF8-B00A-19A1CC6B2ED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8A5063-2776-4B70-B513-E5E162E146D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B1B51F-CE94-4E2A-9569-F055BD1004A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292233-4B34-4334-B2F5-FC1F49D66FD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3F1870-D790-45FB-BC7E-613B88635E6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C1AB88-B42C-41EA-8835-9161E7F8903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AC48E0-8A1D-451D-967C-14549B9260E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9FD5D4-A451-47FC-8AE4-D24C04D12D6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E7DD07-D147-4A54-A178-DBD17F60A16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956C3E-1FC8-46E7-8252-0DC36AA39FB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6BF2DB-076C-4546-9523-86DEAF974B3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4D03FA-F73C-4073-88E0-26D9E207754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C8511A-5756-43D9-96B2-BA3C0996F96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465DB7-6BDB-47C6-B619-6CFA62374F4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E03009-B037-42A2-BFB9-C4119A278CB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B01748-7100-497C-AEF3-4FE9356FF4A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D15B6F-3897-473D-AE29-7E4FFDE08A8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A2F79C-2D95-41A4-BD53-CA2072CDC93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7641C8-BB22-467D-936B-D29C079BC03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1504C8-CBD8-4F1E-BBD6-4C19B837BB4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51CFEF-0E67-488A-BD43-8FD05048301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9C6314-C99F-4189-B670-F0C9DC88CF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8E3C2A-C9D5-4207-9C4C-895AC85DCB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25E4AF-8746-4605-A904-B1F984E5AF1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B65FA33-9F32-4B43-999C-DC07A554BFD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8D88A3-E2D2-484D-A8E7-EC43E770479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42F937-8C11-4B7C-986D-6297BD21E20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86105E-84C1-4494-8438-867F73D7003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2269F3-DAB0-4E79-903E-7DBDF580CF1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CEB77D-2250-4F7D-AC3A-8094BE6F76A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4F53814-052A-4094-9A8C-834294AFAD4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BA27D9-11A9-4B53-B5BC-D8BF14038E0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7356A4-EDA0-449F-A16A-688D3FD34CC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5290C4-8D34-41B5-A716-83C0E9FCFAF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9424B9-C728-429F-9771-18B5B7D92DD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3B840F-575D-4AD6-888B-230A9A83121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D19AB7-A602-4FDA-B4D2-BF6CD47D736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C728ED-A548-42F6-9067-CEBAD34C259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E105E14-1C13-4843-BD82-7A994C7E3B6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9258AB-E910-4E34-AD24-788BF0D5998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0B04453-9417-4E58-8A39-09B883C4112D}"/>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915EE3F-BFCA-4689-97EF-A0D576B52D9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5DB498-C1C6-46E5-BB12-50264B889AA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3EA4D03-2C67-4D60-AB13-47C6B282A8D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42A3377-3E85-4B5B-8F23-8A7B87E5139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B0FA45-665B-452E-8C67-D627F87D8C4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6A2F41A-9075-4270-ADA6-ECCFC521D12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EFBB50-2C97-4034-A45F-4DC8BAC3EFD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F5D889-7172-488B-A361-89C03419981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FC7B2D-B78E-4398-901F-3B3C1EDB8DF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8985BB7-ABB4-4D72-9C69-7FC170A2831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007C8CD-8C2A-4BC8-8260-BBBFF45E532B}"/>
            </a:ext>
          </a:extLst>
        </xdr:cNvPr>
        <xdr:cNvCxnSpPr/>
      </xdr:nvCxnSpPr>
      <xdr:spPr>
        <a:xfrm flipV="1">
          <a:off x="4086225" y="570411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8B03A6D-EC32-4C08-8499-08A951305665}"/>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8148904-E4FB-4AEC-B963-D643015A0D1F}"/>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ABE8D9B0-2451-4FB3-AE3F-F946C801B68E}"/>
            </a:ext>
          </a:extLst>
        </xdr:cNvPr>
        <xdr:cNvSpPr txBox="1"/>
      </xdr:nvSpPr>
      <xdr:spPr>
        <a:xfrm>
          <a:off x="412496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64F4BE97-9A8A-4BC1-B611-C7594A8226FE}"/>
            </a:ext>
          </a:extLst>
        </xdr:cNvPr>
        <xdr:cNvCxnSpPr/>
      </xdr:nvCxnSpPr>
      <xdr:spPr>
        <a:xfrm>
          <a:off x="402082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7AA9E860-CC3A-4D10-AEE5-C06722DF06E4}"/>
            </a:ext>
          </a:extLst>
        </xdr:cNvPr>
        <xdr:cNvSpPr txBox="1"/>
      </xdr:nvSpPr>
      <xdr:spPr>
        <a:xfrm>
          <a:off x="412496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28FE284C-681D-4810-82C7-83B7D3594AE4}"/>
            </a:ext>
          </a:extLst>
        </xdr:cNvPr>
        <xdr:cNvSpPr/>
      </xdr:nvSpPr>
      <xdr:spPr>
        <a:xfrm>
          <a:off x="403606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C3F4E652-8655-4A24-8BD8-2B04EDE178ED}"/>
            </a:ext>
          </a:extLst>
        </xdr:cNvPr>
        <xdr:cNvSpPr/>
      </xdr:nvSpPr>
      <xdr:spPr>
        <a:xfrm>
          <a:off x="331216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63F931FB-5F7B-4E33-8E6B-DAB3B7624083}"/>
            </a:ext>
          </a:extLst>
        </xdr:cNvPr>
        <xdr:cNvSpPr/>
      </xdr:nvSpPr>
      <xdr:spPr>
        <a:xfrm>
          <a:off x="2514600" y="628686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38106940-CC03-47C1-ACB5-9AC3036C6883}"/>
            </a:ext>
          </a:extLst>
        </xdr:cNvPr>
        <xdr:cNvSpPr/>
      </xdr:nvSpPr>
      <xdr:spPr>
        <a:xfrm>
          <a:off x="1739900" y="624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54E42209-070C-4BDC-816D-655AE218EA04}"/>
            </a:ext>
          </a:extLst>
        </xdr:cNvPr>
        <xdr:cNvSpPr/>
      </xdr:nvSpPr>
      <xdr:spPr>
        <a:xfrm>
          <a:off x="965200" y="62215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A20405-F242-4356-B9EB-25D4A58148A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A6C12E-59DB-473D-8A71-399B034BDEF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396A25-4444-4FF6-9271-BDE122BA481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8E0AC8-A298-4FDF-804B-16E22737004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12DEE3-3A79-4153-8167-45CCA5D027A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xdr:rowOff>
    </xdr:from>
    <xdr:to>
      <xdr:col>24</xdr:col>
      <xdr:colOff>114300</xdr:colOff>
      <xdr:row>40</xdr:row>
      <xdr:rowOff>113937</xdr:rowOff>
    </xdr:to>
    <xdr:sp macro="" textlink="">
      <xdr:nvSpPr>
        <xdr:cNvPr id="74" name="楕円 73">
          <a:extLst>
            <a:ext uri="{FF2B5EF4-FFF2-40B4-BE49-F238E27FC236}">
              <a16:creationId xmlns:a16="http://schemas.microsoft.com/office/drawing/2014/main" id="{52C53F5A-AB83-4159-A277-576C74950209}"/>
            </a:ext>
          </a:extLst>
        </xdr:cNvPr>
        <xdr:cNvSpPr/>
      </xdr:nvSpPr>
      <xdr:spPr>
        <a:xfrm>
          <a:off x="4036060" y="67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162214</xdr:rowOff>
    </xdr:from>
    <xdr:ext cx="405111" cy="259045"/>
    <xdr:sp macro="" textlink="">
      <xdr:nvSpPr>
        <xdr:cNvPr id="75" name="【図書館】&#10;有形固定資産減価償却率該当値テキスト">
          <a:extLst>
            <a:ext uri="{FF2B5EF4-FFF2-40B4-BE49-F238E27FC236}">
              <a16:creationId xmlns:a16="http://schemas.microsoft.com/office/drawing/2014/main" id="{139C9E1C-DE54-4D24-8EDF-A87F643B3C68}"/>
            </a:ext>
          </a:extLst>
        </xdr:cNvPr>
        <xdr:cNvSpPr txBox="1"/>
      </xdr:nvSpPr>
      <xdr:spPr>
        <a:xfrm>
          <a:off x="412496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151130</xdr:rowOff>
    </xdr:from>
    <xdr:to>
      <xdr:col>20</xdr:col>
      <xdr:colOff>38100</xdr:colOff>
      <xdr:row>40</xdr:row>
      <xdr:rowOff>81280</xdr:rowOff>
    </xdr:to>
    <xdr:sp macro="" textlink="">
      <xdr:nvSpPr>
        <xdr:cNvPr id="76" name="楕円 75">
          <a:extLst>
            <a:ext uri="{FF2B5EF4-FFF2-40B4-BE49-F238E27FC236}">
              <a16:creationId xmlns:a16="http://schemas.microsoft.com/office/drawing/2014/main" id="{635ADD94-576E-4C28-B151-7D482D8AE5AD}"/>
            </a:ext>
          </a:extLst>
        </xdr:cNvPr>
        <xdr:cNvSpPr/>
      </xdr:nvSpPr>
      <xdr:spPr>
        <a:xfrm>
          <a:off x="331216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30480</xdr:rowOff>
    </xdr:from>
    <xdr:to>
      <xdr:col>24</xdr:col>
      <xdr:colOff>63500</xdr:colOff>
      <xdr:row>40</xdr:row>
      <xdr:rowOff>63137</xdr:rowOff>
    </xdr:to>
    <xdr:cxnSp macro="">
      <xdr:nvCxnSpPr>
        <xdr:cNvPr id="77" name="直線コネクタ 76">
          <a:extLst>
            <a:ext uri="{FF2B5EF4-FFF2-40B4-BE49-F238E27FC236}">
              <a16:creationId xmlns:a16="http://schemas.microsoft.com/office/drawing/2014/main" id="{A6C0B4E3-308C-47FA-A93A-D5BB1E01EEBA}"/>
            </a:ext>
          </a:extLst>
        </xdr:cNvPr>
        <xdr:cNvCxnSpPr/>
      </xdr:nvCxnSpPr>
      <xdr:spPr>
        <a:xfrm>
          <a:off x="3355340" y="673608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118473</xdr:rowOff>
    </xdr:from>
    <xdr:to>
      <xdr:col>15</xdr:col>
      <xdr:colOff>101600</xdr:colOff>
      <xdr:row>40</xdr:row>
      <xdr:rowOff>48623</xdr:rowOff>
    </xdr:to>
    <xdr:sp macro="" textlink="">
      <xdr:nvSpPr>
        <xdr:cNvPr id="78" name="楕円 77">
          <a:extLst>
            <a:ext uri="{FF2B5EF4-FFF2-40B4-BE49-F238E27FC236}">
              <a16:creationId xmlns:a16="http://schemas.microsoft.com/office/drawing/2014/main" id="{6E955EC7-1FC7-4C1A-9967-CAB71DFEFBAD}"/>
            </a:ext>
          </a:extLst>
        </xdr:cNvPr>
        <xdr:cNvSpPr/>
      </xdr:nvSpPr>
      <xdr:spPr>
        <a:xfrm>
          <a:off x="2514600" y="6656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169273</xdr:rowOff>
    </xdr:from>
    <xdr:to>
      <xdr:col>19</xdr:col>
      <xdr:colOff>177800</xdr:colOff>
      <xdr:row>40</xdr:row>
      <xdr:rowOff>30480</xdr:rowOff>
    </xdr:to>
    <xdr:cxnSp macro="">
      <xdr:nvCxnSpPr>
        <xdr:cNvPr id="79" name="直線コネクタ 78">
          <a:extLst>
            <a:ext uri="{FF2B5EF4-FFF2-40B4-BE49-F238E27FC236}">
              <a16:creationId xmlns:a16="http://schemas.microsoft.com/office/drawing/2014/main" id="{BA1441DE-921D-4814-83CF-789235758AA3}"/>
            </a:ext>
          </a:extLst>
        </xdr:cNvPr>
        <xdr:cNvCxnSpPr/>
      </xdr:nvCxnSpPr>
      <xdr:spPr>
        <a:xfrm>
          <a:off x="2565400" y="670723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85816</xdr:rowOff>
    </xdr:from>
    <xdr:to>
      <xdr:col>10</xdr:col>
      <xdr:colOff>165100</xdr:colOff>
      <xdr:row>40</xdr:row>
      <xdr:rowOff>15966</xdr:rowOff>
    </xdr:to>
    <xdr:sp macro="" textlink="">
      <xdr:nvSpPr>
        <xdr:cNvPr id="80" name="楕円 79">
          <a:extLst>
            <a:ext uri="{FF2B5EF4-FFF2-40B4-BE49-F238E27FC236}">
              <a16:creationId xmlns:a16="http://schemas.microsoft.com/office/drawing/2014/main" id="{8287F1E7-02D4-4536-8260-3DD594B9C7E6}"/>
            </a:ext>
          </a:extLst>
        </xdr:cNvPr>
        <xdr:cNvSpPr/>
      </xdr:nvSpPr>
      <xdr:spPr>
        <a:xfrm>
          <a:off x="1739900" y="662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136616</xdr:rowOff>
    </xdr:from>
    <xdr:to>
      <xdr:col>15</xdr:col>
      <xdr:colOff>50800</xdr:colOff>
      <xdr:row>39</xdr:row>
      <xdr:rowOff>169273</xdr:rowOff>
    </xdr:to>
    <xdr:cxnSp macro="">
      <xdr:nvCxnSpPr>
        <xdr:cNvPr id="81" name="直線コネクタ 80">
          <a:extLst>
            <a:ext uri="{FF2B5EF4-FFF2-40B4-BE49-F238E27FC236}">
              <a16:creationId xmlns:a16="http://schemas.microsoft.com/office/drawing/2014/main" id="{F308F4EF-84EF-4B3A-B108-D23A7C2FE02B}"/>
            </a:ext>
          </a:extLst>
        </xdr:cNvPr>
        <xdr:cNvCxnSpPr/>
      </xdr:nvCxnSpPr>
      <xdr:spPr>
        <a:xfrm>
          <a:off x="1790700" y="667457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53159</xdr:rowOff>
    </xdr:from>
    <xdr:to>
      <xdr:col>6</xdr:col>
      <xdr:colOff>38100</xdr:colOff>
      <xdr:row>39</xdr:row>
      <xdr:rowOff>154759</xdr:rowOff>
    </xdr:to>
    <xdr:sp macro="" textlink="">
      <xdr:nvSpPr>
        <xdr:cNvPr id="82" name="楕円 81">
          <a:extLst>
            <a:ext uri="{FF2B5EF4-FFF2-40B4-BE49-F238E27FC236}">
              <a16:creationId xmlns:a16="http://schemas.microsoft.com/office/drawing/2014/main" id="{30893A5B-8B3D-4858-BF43-A55FEEAD9BBB}"/>
            </a:ext>
          </a:extLst>
        </xdr:cNvPr>
        <xdr:cNvSpPr/>
      </xdr:nvSpPr>
      <xdr:spPr>
        <a:xfrm>
          <a:off x="965200" y="6591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103959</xdr:rowOff>
    </xdr:from>
    <xdr:to>
      <xdr:col>10</xdr:col>
      <xdr:colOff>114300</xdr:colOff>
      <xdr:row>39</xdr:row>
      <xdr:rowOff>136616</xdr:rowOff>
    </xdr:to>
    <xdr:cxnSp macro="">
      <xdr:nvCxnSpPr>
        <xdr:cNvPr id="83" name="直線コネクタ 82">
          <a:extLst>
            <a:ext uri="{FF2B5EF4-FFF2-40B4-BE49-F238E27FC236}">
              <a16:creationId xmlns:a16="http://schemas.microsoft.com/office/drawing/2014/main" id="{6B78A539-4F4E-440C-B6E5-EF705381778B}"/>
            </a:ext>
          </a:extLst>
        </xdr:cNvPr>
        <xdr:cNvCxnSpPr/>
      </xdr:nvCxnSpPr>
      <xdr:spPr>
        <a:xfrm>
          <a:off x="1008380" y="664191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2E04045F-525C-4A7B-8B99-5B3FFA9E964F}"/>
            </a:ext>
          </a:extLst>
        </xdr:cNvPr>
        <xdr:cNvSpPr txBox="1"/>
      </xdr:nvSpPr>
      <xdr:spPr>
        <a:xfrm>
          <a:off x="317056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DCBD2DC1-15B7-40AB-B398-DC39769BAF60}"/>
            </a:ext>
          </a:extLst>
        </xdr:cNvPr>
        <xdr:cNvSpPr txBox="1"/>
      </xdr:nvSpPr>
      <xdr:spPr>
        <a:xfrm>
          <a:off x="238570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a:extLst>
            <a:ext uri="{FF2B5EF4-FFF2-40B4-BE49-F238E27FC236}">
              <a16:creationId xmlns:a16="http://schemas.microsoft.com/office/drawing/2014/main" id="{8A0F3933-8510-4A1F-9ACB-A6F58B98F5B1}"/>
            </a:ext>
          </a:extLst>
        </xdr:cNvPr>
        <xdr:cNvSpPr txBox="1"/>
      </xdr:nvSpPr>
      <xdr:spPr>
        <a:xfrm>
          <a:off x="161100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a:extLst>
            <a:ext uri="{FF2B5EF4-FFF2-40B4-BE49-F238E27FC236}">
              <a16:creationId xmlns:a16="http://schemas.microsoft.com/office/drawing/2014/main" id="{D14F2A9D-2530-440C-8245-17C99D0DFB9A}"/>
            </a:ext>
          </a:extLst>
        </xdr:cNvPr>
        <xdr:cNvSpPr txBox="1"/>
      </xdr:nvSpPr>
      <xdr:spPr>
        <a:xfrm>
          <a:off x="83630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12D268C6-AD92-4E60-8B38-97C61EDE888F}"/>
            </a:ext>
          </a:extLst>
        </xdr:cNvPr>
        <xdr:cNvSpPr txBox="1"/>
      </xdr:nvSpPr>
      <xdr:spPr>
        <a:xfrm>
          <a:off x="317056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281429EC-24E8-4ABD-8C78-8ED5D73225C0}"/>
            </a:ext>
          </a:extLst>
        </xdr:cNvPr>
        <xdr:cNvSpPr txBox="1"/>
      </xdr:nvSpPr>
      <xdr:spPr>
        <a:xfrm>
          <a:off x="2385704"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7529CA93-A157-4351-8ED4-73E94ECCB000}"/>
            </a:ext>
          </a:extLst>
        </xdr:cNvPr>
        <xdr:cNvSpPr txBox="1"/>
      </xdr:nvSpPr>
      <xdr:spPr>
        <a:xfrm>
          <a:off x="161100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145886</xdr:rowOff>
    </xdr:from>
    <xdr:ext cx="405111" cy="259045"/>
    <xdr:sp macro="" textlink="">
      <xdr:nvSpPr>
        <xdr:cNvPr id="91" name="n_4mainValue【図書館】&#10;有形固定資産減価償却率">
          <a:extLst>
            <a:ext uri="{FF2B5EF4-FFF2-40B4-BE49-F238E27FC236}">
              <a16:creationId xmlns:a16="http://schemas.microsoft.com/office/drawing/2014/main" id="{60AF6CF6-CAF4-4E8A-B94C-0891E12376B9}"/>
            </a:ext>
          </a:extLst>
        </xdr:cNvPr>
        <xdr:cNvSpPr txBox="1"/>
      </xdr:nvSpPr>
      <xdr:spPr>
        <a:xfrm>
          <a:off x="83630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F8E21EF-DBCD-446A-B3E0-61361F2CE18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59B05D-32E4-4419-AABE-28FDD044EB1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1FEC99-0895-41E9-85C4-6F1816F3CCF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C40D233-FE9E-4C94-9B0D-957214A4478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0BD2AFD-99D5-4060-9884-43225066B90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24133B3-A62D-49EF-9D9F-698716EE6A3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E9E8DE3-4297-46A9-880D-397D1CCCD54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4F60D4-1285-45B1-A061-F6803BBBDE9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56CC550-CDFD-4564-8BC0-C2FD8313015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C59DBDC-2BC4-4EC3-8A95-E45C8EB0C59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430A065-DF77-413E-933E-777677FEDBB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A478E6C-7C3D-4E06-9BF3-D7B4DFE514E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1B83F8-C180-45B2-BD75-6867F8F7CE3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6C8C977-6480-4DC5-880F-2DA03263EB66}"/>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4874408-FB0E-4CA4-963B-8D8DB18040B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BF1F4E5-0E11-402D-8C11-D8943EA356B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3EC665F-4129-46AF-9D37-D05F9A01D85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E14FF64-C8D3-476F-BE63-BADA528E4EEC}"/>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68FDB7A-5180-4B53-A92A-F8900D1097C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4E14E35-BF57-4280-A72E-B612A6964B7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E78F07A-54BD-48E0-BB5A-8E9CBE286D9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8375BEC-84A6-41CD-B775-ED1C68D3C4E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AB60D08-E9AB-4775-A03B-14965270D0C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D33D7E31-ECBF-43AE-A5EA-7F7EDCDA2D54}"/>
            </a:ext>
          </a:extLst>
        </xdr:cNvPr>
        <xdr:cNvCxnSpPr/>
      </xdr:nvCxnSpPr>
      <xdr:spPr>
        <a:xfrm flipV="1">
          <a:off x="9219565" y="58178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4FB68FC1-F878-440D-8650-5ED0166FAF34}"/>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AC044677-B620-463B-A29D-59A3A44BA0D4}"/>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D53FFB2B-5EEC-4556-BE18-ED55FC2E62CE}"/>
            </a:ext>
          </a:extLst>
        </xdr:cNvPr>
        <xdr:cNvSpPr txBox="1"/>
      </xdr:nvSpPr>
      <xdr:spPr>
        <a:xfrm>
          <a:off x="92583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BFA9CD59-B378-4294-A131-38944EBD132E}"/>
            </a:ext>
          </a:extLst>
        </xdr:cNvPr>
        <xdr:cNvCxnSpPr/>
      </xdr:nvCxnSpPr>
      <xdr:spPr>
        <a:xfrm>
          <a:off x="9154160" y="5817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1E26A133-93D7-43DD-96D0-562C4E94848A}"/>
            </a:ext>
          </a:extLst>
        </xdr:cNvPr>
        <xdr:cNvSpPr txBox="1"/>
      </xdr:nvSpPr>
      <xdr:spPr>
        <a:xfrm>
          <a:off x="92583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7533094D-7B58-4C40-A2EA-1B84B0FB6FD8}"/>
            </a:ext>
          </a:extLst>
        </xdr:cNvPr>
        <xdr:cNvSpPr/>
      </xdr:nvSpPr>
      <xdr:spPr>
        <a:xfrm>
          <a:off x="919226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ED64081C-AE48-41F0-81D3-4CACF4A8CCC8}"/>
            </a:ext>
          </a:extLst>
        </xdr:cNvPr>
        <xdr:cNvSpPr/>
      </xdr:nvSpPr>
      <xdr:spPr>
        <a:xfrm>
          <a:off x="8445500" y="678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3CEFDCF-41CB-4EAA-A200-EF8BBC4FA895}"/>
            </a:ext>
          </a:extLst>
        </xdr:cNvPr>
        <xdr:cNvSpPr/>
      </xdr:nvSpPr>
      <xdr:spPr>
        <a:xfrm>
          <a:off x="767080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2456ED5D-B6F9-49CB-B8FC-717D160D98B7}"/>
            </a:ext>
          </a:extLst>
        </xdr:cNvPr>
        <xdr:cNvSpPr/>
      </xdr:nvSpPr>
      <xdr:spPr>
        <a:xfrm>
          <a:off x="687324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31418B3E-CD10-40AC-B137-BB4D2C66FC21}"/>
            </a:ext>
          </a:extLst>
        </xdr:cNvPr>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E60498-0694-4899-B2D1-0B4ED146D33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57399E-C636-404B-A765-F295AC5D918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8D64338-E296-4622-B3A9-11FA886B6AB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E11160-EE6C-49B3-92E4-1229FBCAEAA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68F83A5-2E39-4BC5-847A-95ECA4D03D3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31" name="楕円 130">
          <a:extLst>
            <a:ext uri="{FF2B5EF4-FFF2-40B4-BE49-F238E27FC236}">
              <a16:creationId xmlns:a16="http://schemas.microsoft.com/office/drawing/2014/main" id="{CD2EAD65-BF3D-4D96-BE10-756980EFDFBD}"/>
            </a:ext>
          </a:extLst>
        </xdr:cNvPr>
        <xdr:cNvSpPr/>
      </xdr:nvSpPr>
      <xdr:spPr>
        <a:xfrm>
          <a:off x="9192260" y="6875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88917</xdr:rowOff>
    </xdr:from>
    <xdr:ext cx="469744" cy="259045"/>
    <xdr:sp macro="" textlink="">
      <xdr:nvSpPr>
        <xdr:cNvPr id="132" name="【図書館】&#10;一人当たり面積該当値テキスト">
          <a:extLst>
            <a:ext uri="{FF2B5EF4-FFF2-40B4-BE49-F238E27FC236}">
              <a16:creationId xmlns:a16="http://schemas.microsoft.com/office/drawing/2014/main" id="{21197C16-6469-4293-8DA2-94CF14AD150C}"/>
            </a:ext>
          </a:extLst>
        </xdr:cNvPr>
        <xdr:cNvSpPr txBox="1"/>
      </xdr:nvSpPr>
      <xdr:spPr>
        <a:xfrm>
          <a:off x="9258300" y="679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3" name="楕円 132">
          <a:extLst>
            <a:ext uri="{FF2B5EF4-FFF2-40B4-BE49-F238E27FC236}">
              <a16:creationId xmlns:a16="http://schemas.microsoft.com/office/drawing/2014/main" id="{6256931A-936A-42B4-B341-A1D889488C67}"/>
            </a:ext>
          </a:extLst>
        </xdr:cNvPr>
        <xdr:cNvSpPr/>
      </xdr:nvSpPr>
      <xdr:spPr>
        <a:xfrm>
          <a:off x="844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53340</xdr:rowOff>
    </xdr:to>
    <xdr:cxnSp macro="">
      <xdr:nvCxnSpPr>
        <xdr:cNvPr id="134" name="直線コネクタ 133">
          <a:extLst>
            <a:ext uri="{FF2B5EF4-FFF2-40B4-BE49-F238E27FC236}">
              <a16:creationId xmlns:a16="http://schemas.microsoft.com/office/drawing/2014/main" id="{5818671E-BBF8-4007-8FDC-183287C9F897}"/>
            </a:ext>
          </a:extLst>
        </xdr:cNvPr>
        <xdr:cNvCxnSpPr/>
      </xdr:nvCxnSpPr>
      <xdr:spPr>
        <a:xfrm>
          <a:off x="8496300" y="6926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146D5F1B-4D70-4BAB-A480-B1AA0498100E}"/>
            </a:ext>
          </a:extLst>
        </xdr:cNvPr>
        <xdr:cNvSpPr/>
      </xdr:nvSpPr>
      <xdr:spPr>
        <a:xfrm>
          <a:off x="7670800" y="6879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7C6E3C1B-BD1A-47BA-BCF5-06D88EC0195B}"/>
            </a:ext>
          </a:extLst>
        </xdr:cNvPr>
        <xdr:cNvCxnSpPr/>
      </xdr:nvCxnSpPr>
      <xdr:spPr>
        <a:xfrm flipV="1">
          <a:off x="7713980" y="69265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xdr:rowOff>
    </xdr:from>
    <xdr:to>
      <xdr:col>41</xdr:col>
      <xdr:colOff>101600</xdr:colOff>
      <xdr:row>41</xdr:row>
      <xdr:rowOff>111760</xdr:rowOff>
    </xdr:to>
    <xdr:sp macro="" textlink="">
      <xdr:nvSpPr>
        <xdr:cNvPr id="137" name="楕円 136">
          <a:extLst>
            <a:ext uri="{FF2B5EF4-FFF2-40B4-BE49-F238E27FC236}">
              <a16:creationId xmlns:a16="http://schemas.microsoft.com/office/drawing/2014/main" id="{C684A4B1-ACAE-4D1F-9E68-62DF14AAA16D}"/>
            </a:ext>
          </a:extLst>
        </xdr:cNvPr>
        <xdr:cNvSpPr/>
      </xdr:nvSpPr>
      <xdr:spPr>
        <a:xfrm>
          <a:off x="687324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60960</xdr:rowOff>
    </xdr:to>
    <xdr:cxnSp macro="">
      <xdr:nvCxnSpPr>
        <xdr:cNvPr id="138" name="直線コネクタ 137">
          <a:extLst>
            <a:ext uri="{FF2B5EF4-FFF2-40B4-BE49-F238E27FC236}">
              <a16:creationId xmlns:a16="http://schemas.microsoft.com/office/drawing/2014/main" id="{5B23287D-9AD1-4ED0-B4F6-5692782E9932}"/>
            </a:ext>
          </a:extLst>
        </xdr:cNvPr>
        <xdr:cNvCxnSpPr/>
      </xdr:nvCxnSpPr>
      <xdr:spPr>
        <a:xfrm flipV="1">
          <a:off x="6924040" y="69303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B0D6AE43-51C7-479D-BF69-90972531D254}"/>
            </a:ext>
          </a:extLst>
        </xdr:cNvPr>
        <xdr:cNvSpPr/>
      </xdr:nvSpPr>
      <xdr:spPr>
        <a:xfrm>
          <a:off x="609854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60960</xdr:rowOff>
    </xdr:to>
    <xdr:cxnSp macro="">
      <xdr:nvCxnSpPr>
        <xdr:cNvPr id="140" name="直線コネクタ 139">
          <a:extLst>
            <a:ext uri="{FF2B5EF4-FFF2-40B4-BE49-F238E27FC236}">
              <a16:creationId xmlns:a16="http://schemas.microsoft.com/office/drawing/2014/main" id="{CF6BB707-F757-4717-BE35-EC87D4C0299C}"/>
            </a:ext>
          </a:extLst>
        </xdr:cNvPr>
        <xdr:cNvCxnSpPr/>
      </xdr:nvCxnSpPr>
      <xdr:spPr>
        <a:xfrm>
          <a:off x="6149340" y="69303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29227</xdr:rowOff>
    </xdr:from>
    <xdr:ext cx="469744" cy="259045"/>
    <xdr:sp macro="" textlink="">
      <xdr:nvSpPr>
        <xdr:cNvPr id="141" name="n_1aveValue【図書館】&#10;一人当たり面積">
          <a:extLst>
            <a:ext uri="{FF2B5EF4-FFF2-40B4-BE49-F238E27FC236}">
              <a16:creationId xmlns:a16="http://schemas.microsoft.com/office/drawing/2014/main" id="{1B457010-898F-4DDC-8397-E5EBFC2D93B8}"/>
            </a:ext>
          </a:extLst>
        </xdr:cNvPr>
        <xdr:cNvSpPr txBox="1"/>
      </xdr:nvSpPr>
      <xdr:spPr>
        <a:xfrm>
          <a:off x="827158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4D428AD5-6059-42EB-B28C-D430A63B398F}"/>
            </a:ext>
          </a:extLst>
        </xdr:cNvPr>
        <xdr:cNvSpPr txBox="1"/>
      </xdr:nvSpPr>
      <xdr:spPr>
        <a:xfrm>
          <a:off x="7509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3" name="n_3aveValue【図書館】&#10;一人当たり面積">
          <a:extLst>
            <a:ext uri="{FF2B5EF4-FFF2-40B4-BE49-F238E27FC236}">
              <a16:creationId xmlns:a16="http://schemas.microsoft.com/office/drawing/2014/main" id="{D576FC33-3302-413B-8A24-96DF0057FB5F}"/>
            </a:ext>
          </a:extLst>
        </xdr:cNvPr>
        <xdr:cNvSpPr txBox="1"/>
      </xdr:nvSpPr>
      <xdr:spPr>
        <a:xfrm>
          <a:off x="67120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86609948-B8B4-4072-851B-375DF42AF1BA}"/>
            </a:ext>
          </a:extLst>
        </xdr:cNvPr>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5" name="n_1mainValue【図書館】&#10;一人当たり面積">
          <a:extLst>
            <a:ext uri="{FF2B5EF4-FFF2-40B4-BE49-F238E27FC236}">
              <a16:creationId xmlns:a16="http://schemas.microsoft.com/office/drawing/2014/main" id="{968BFD2A-906A-4A0F-A7EE-D024969F5E72}"/>
            </a:ext>
          </a:extLst>
        </xdr:cNvPr>
        <xdr:cNvSpPr txBox="1"/>
      </xdr:nvSpPr>
      <xdr:spPr>
        <a:xfrm>
          <a:off x="827158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C20CC03E-8817-4C17-ACD9-955D72D064E6}"/>
            </a:ext>
          </a:extLst>
        </xdr:cNvPr>
        <xdr:cNvSpPr txBox="1"/>
      </xdr:nvSpPr>
      <xdr:spPr>
        <a:xfrm>
          <a:off x="750958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102887</xdr:rowOff>
    </xdr:from>
    <xdr:ext cx="469744" cy="259045"/>
    <xdr:sp macro="" textlink="">
      <xdr:nvSpPr>
        <xdr:cNvPr id="147" name="n_3mainValue【図書館】&#10;一人当たり面積">
          <a:extLst>
            <a:ext uri="{FF2B5EF4-FFF2-40B4-BE49-F238E27FC236}">
              <a16:creationId xmlns:a16="http://schemas.microsoft.com/office/drawing/2014/main" id="{4241EE14-CF13-4D5E-8418-DC00D541F823}"/>
            </a:ext>
          </a:extLst>
        </xdr:cNvPr>
        <xdr:cNvSpPr txBox="1"/>
      </xdr:nvSpPr>
      <xdr:spPr>
        <a:xfrm>
          <a:off x="67120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2AF2A1A9-085F-4CD1-A2B4-C5CF7BAA3FFA}"/>
            </a:ext>
          </a:extLst>
        </xdr:cNvPr>
        <xdr:cNvSpPr txBox="1"/>
      </xdr:nvSpPr>
      <xdr:spPr>
        <a:xfrm>
          <a:off x="59373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84E0FF0-2E47-4276-A5A7-BC336B08F06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BC8F26B-3FA4-454D-B373-6C84619B83C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7F0AE8C-38D3-4B00-9174-EC8BB8522D3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9D966D4-9DEC-4973-8404-43A851118CB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A54421A-336C-4A4E-BE11-90AD4D3163B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6366ED7-0F51-4E64-82A6-BD561D2A17B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61346CA-BEEF-4820-BD04-C855D21FCF1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D63B603-1E17-4870-BADC-23279EC9F6A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3A51F33-87D2-4DE6-BF86-D5D174F5C7B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BBB2386-97C6-40AC-A9DC-1F2723056AC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9C7D061-9244-402E-BA3F-35C26B5024A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14CA535-E32D-41BC-AEDD-B8DA6689FF3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BFE9BC0-0F30-4DA9-B26B-C658E82EA07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AD36056-105C-4BE5-B873-1E88150AF0A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316C075-C043-42BA-B640-6BC33147033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81A8A94-79AD-4242-A13E-3C3B210A4E8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80960B3-1E9A-4D80-AE78-81B04121754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9909337-9819-4F1C-ACBA-D091E95ECFC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43D7512-D2A4-4C01-9573-7BE1A9B3582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FAC3183-374E-415F-B5F5-EBC82EB379A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D3C0BC9-0824-4382-A395-C12FFB0FF6C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C04A537-DA69-4A59-8F7C-621C90A62A3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F84D082-D35B-4DB7-BEC7-FEC11273BB5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EDAC673-0B36-4D42-B83F-BFC141CC3D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ED578E8-1D84-406C-A19D-6252485C83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1E3F3D3-1600-4E69-A382-F34429DE40E5}"/>
            </a:ext>
          </a:extLst>
        </xdr:cNvPr>
        <xdr:cNvCxnSpPr/>
      </xdr:nvCxnSpPr>
      <xdr:spPr>
        <a:xfrm flipV="1">
          <a:off x="4086225" y="936062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7C7E02B-A4B6-4963-994C-F19755DD035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0997799-5B33-4C57-8508-F01DD567B39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8FE3A36-86B0-4A7F-80D2-A9BBBB351130}"/>
            </a:ext>
          </a:extLst>
        </xdr:cNvPr>
        <xdr:cNvSpPr txBox="1"/>
      </xdr:nvSpPr>
      <xdr:spPr>
        <a:xfrm>
          <a:off x="4124960" y="9139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99E2B548-0913-47A4-86AD-0BF4C08DDB23}"/>
            </a:ext>
          </a:extLst>
        </xdr:cNvPr>
        <xdr:cNvCxnSpPr/>
      </xdr:nvCxnSpPr>
      <xdr:spPr>
        <a:xfrm>
          <a:off x="4020820" y="9360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E855B25-370C-4050-97D0-54DC2CFF2761}"/>
            </a:ext>
          </a:extLst>
        </xdr:cNvPr>
        <xdr:cNvSpPr txBox="1"/>
      </xdr:nvSpPr>
      <xdr:spPr>
        <a:xfrm>
          <a:off x="4124960" y="1010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2DD2E285-3F42-4A36-A162-7B14613371A5}"/>
            </a:ext>
          </a:extLst>
        </xdr:cNvPr>
        <xdr:cNvSpPr/>
      </xdr:nvSpPr>
      <xdr:spPr>
        <a:xfrm>
          <a:off x="4036060" y="1024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73D82316-E905-42AE-BF80-3125C34277F3}"/>
            </a:ext>
          </a:extLst>
        </xdr:cNvPr>
        <xdr:cNvSpPr/>
      </xdr:nvSpPr>
      <xdr:spPr>
        <a:xfrm>
          <a:off x="3312160" y="10260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132CE834-F6E3-479C-85C4-FC4EB7E43B55}"/>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5E7A6417-50BF-443D-A671-5F55EA30F0A9}"/>
            </a:ext>
          </a:extLst>
        </xdr:cNvPr>
        <xdr:cNvSpPr/>
      </xdr:nvSpPr>
      <xdr:spPr>
        <a:xfrm>
          <a:off x="17399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9748D177-B1B8-4C5C-8FF5-85EDEE1245CC}"/>
            </a:ext>
          </a:extLst>
        </xdr:cNvPr>
        <xdr:cNvSpPr/>
      </xdr:nvSpPr>
      <xdr:spPr>
        <a:xfrm>
          <a:off x="965200" y="10229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437EE1-7D80-401E-B189-7F4667602FA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14B9ED-357E-468D-8F10-6DFFC593B82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CC8BB04-579D-4478-8F31-E33A5739BD1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3D1FC8-D572-4546-A7E6-6853C976D34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0067D60-6595-4064-A126-290AD2F84F0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90" name="楕円 189">
          <a:extLst>
            <a:ext uri="{FF2B5EF4-FFF2-40B4-BE49-F238E27FC236}">
              <a16:creationId xmlns:a16="http://schemas.microsoft.com/office/drawing/2014/main" id="{EFE9D213-8B28-4F33-A99B-7015F325D60F}"/>
            </a:ext>
          </a:extLst>
        </xdr:cNvPr>
        <xdr:cNvSpPr/>
      </xdr:nvSpPr>
      <xdr:spPr>
        <a:xfrm>
          <a:off x="403606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9D0A831-48EB-46C0-A9CC-809882C87301}"/>
            </a:ext>
          </a:extLst>
        </xdr:cNvPr>
        <xdr:cNvSpPr txBox="1"/>
      </xdr:nvSpPr>
      <xdr:spPr>
        <a:xfrm>
          <a:off x="4124960"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a:extLst>
            <a:ext uri="{FF2B5EF4-FFF2-40B4-BE49-F238E27FC236}">
              <a16:creationId xmlns:a16="http://schemas.microsoft.com/office/drawing/2014/main" id="{622DE7FE-66F2-4C02-B599-C7C89C082F3F}"/>
            </a:ext>
          </a:extLst>
        </xdr:cNvPr>
        <xdr:cNvSpPr/>
      </xdr:nvSpPr>
      <xdr:spPr>
        <a:xfrm>
          <a:off x="3312160" y="10271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96338</xdr:rowOff>
    </xdr:from>
    <xdr:to>
      <xdr:col>24</xdr:col>
      <xdr:colOff>63500</xdr:colOff>
      <xdr:row>61</xdr:row>
      <xdr:rowOff>117566</xdr:rowOff>
    </xdr:to>
    <xdr:cxnSp macro="">
      <xdr:nvCxnSpPr>
        <xdr:cNvPr id="193" name="直線コネクタ 192">
          <a:extLst>
            <a:ext uri="{FF2B5EF4-FFF2-40B4-BE49-F238E27FC236}">
              <a16:creationId xmlns:a16="http://schemas.microsoft.com/office/drawing/2014/main" id="{9AAF4F88-F421-47BE-9223-0272F4661FD4}"/>
            </a:ext>
          </a:extLst>
        </xdr:cNvPr>
        <xdr:cNvCxnSpPr/>
      </xdr:nvCxnSpPr>
      <xdr:spPr>
        <a:xfrm>
          <a:off x="3355340" y="10322378"/>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4" name="楕円 193">
          <a:extLst>
            <a:ext uri="{FF2B5EF4-FFF2-40B4-BE49-F238E27FC236}">
              <a16:creationId xmlns:a16="http://schemas.microsoft.com/office/drawing/2014/main" id="{9F0DF871-D604-4BC9-AA40-02236DA6DF7C}"/>
            </a:ext>
          </a:extLst>
        </xdr:cNvPr>
        <xdr:cNvSpPr/>
      </xdr:nvSpPr>
      <xdr:spPr>
        <a:xfrm>
          <a:off x="2514600" y="10483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96338</xdr:rowOff>
    </xdr:from>
    <xdr:to>
      <xdr:col>19</xdr:col>
      <xdr:colOff>177800</xdr:colOff>
      <xdr:row>62</xdr:row>
      <xdr:rowOff>140426</xdr:rowOff>
    </xdr:to>
    <xdr:cxnSp macro="">
      <xdr:nvCxnSpPr>
        <xdr:cNvPr id="195" name="直線コネクタ 194">
          <a:extLst>
            <a:ext uri="{FF2B5EF4-FFF2-40B4-BE49-F238E27FC236}">
              <a16:creationId xmlns:a16="http://schemas.microsoft.com/office/drawing/2014/main" id="{625104B5-567D-4964-9D2E-C71555594915}"/>
            </a:ext>
          </a:extLst>
        </xdr:cNvPr>
        <xdr:cNvCxnSpPr/>
      </xdr:nvCxnSpPr>
      <xdr:spPr>
        <a:xfrm flipV="1">
          <a:off x="2565400" y="10322378"/>
          <a:ext cx="789940" cy="2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164737</xdr:rowOff>
    </xdr:from>
    <xdr:to>
      <xdr:col>10</xdr:col>
      <xdr:colOff>165100</xdr:colOff>
      <xdr:row>63</xdr:row>
      <xdr:rowOff>94887</xdr:rowOff>
    </xdr:to>
    <xdr:sp macro="" textlink="">
      <xdr:nvSpPr>
        <xdr:cNvPr id="196" name="楕円 195">
          <a:extLst>
            <a:ext uri="{FF2B5EF4-FFF2-40B4-BE49-F238E27FC236}">
              <a16:creationId xmlns:a16="http://schemas.microsoft.com/office/drawing/2014/main" id="{FF51DD9C-6C0D-44D3-B7E4-D71D16DC85E1}"/>
            </a:ext>
          </a:extLst>
        </xdr:cNvPr>
        <xdr:cNvSpPr/>
      </xdr:nvSpPr>
      <xdr:spPr>
        <a:xfrm>
          <a:off x="1739900" y="10558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63</xdr:row>
      <xdr:rowOff>44087</xdr:rowOff>
    </xdr:to>
    <xdr:cxnSp macro="">
      <xdr:nvCxnSpPr>
        <xdr:cNvPr id="197" name="直線コネクタ 196">
          <a:extLst>
            <a:ext uri="{FF2B5EF4-FFF2-40B4-BE49-F238E27FC236}">
              <a16:creationId xmlns:a16="http://schemas.microsoft.com/office/drawing/2014/main" id="{0DBD967C-275F-4DE1-9A2D-C1FA26997A83}"/>
            </a:ext>
          </a:extLst>
        </xdr:cNvPr>
        <xdr:cNvCxnSpPr/>
      </xdr:nvCxnSpPr>
      <xdr:spPr>
        <a:xfrm flipV="1">
          <a:off x="1790700" y="10534106"/>
          <a:ext cx="7747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127181</xdr:rowOff>
    </xdr:from>
    <xdr:to>
      <xdr:col>6</xdr:col>
      <xdr:colOff>38100</xdr:colOff>
      <xdr:row>63</xdr:row>
      <xdr:rowOff>57331</xdr:rowOff>
    </xdr:to>
    <xdr:sp macro="" textlink="">
      <xdr:nvSpPr>
        <xdr:cNvPr id="198" name="楕円 197">
          <a:extLst>
            <a:ext uri="{FF2B5EF4-FFF2-40B4-BE49-F238E27FC236}">
              <a16:creationId xmlns:a16="http://schemas.microsoft.com/office/drawing/2014/main" id="{DEB04294-B7F7-4D3D-B47C-FE33D8B07C5B}"/>
            </a:ext>
          </a:extLst>
        </xdr:cNvPr>
        <xdr:cNvSpPr/>
      </xdr:nvSpPr>
      <xdr:spPr>
        <a:xfrm>
          <a:off x="965200" y="10520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6531</xdr:rowOff>
    </xdr:from>
    <xdr:to>
      <xdr:col>10</xdr:col>
      <xdr:colOff>114300</xdr:colOff>
      <xdr:row>63</xdr:row>
      <xdr:rowOff>44087</xdr:rowOff>
    </xdr:to>
    <xdr:cxnSp macro="">
      <xdr:nvCxnSpPr>
        <xdr:cNvPr id="199" name="直線コネクタ 198">
          <a:extLst>
            <a:ext uri="{FF2B5EF4-FFF2-40B4-BE49-F238E27FC236}">
              <a16:creationId xmlns:a16="http://schemas.microsoft.com/office/drawing/2014/main" id="{0D56700E-CB1A-42E2-89FD-499D34810212}"/>
            </a:ext>
          </a:extLst>
        </xdr:cNvPr>
        <xdr:cNvCxnSpPr/>
      </xdr:nvCxnSpPr>
      <xdr:spPr>
        <a:xfrm>
          <a:off x="1008380" y="10567851"/>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0" name="n_1aveValue【体育館・プール】&#10;有形固定資産減価償却率">
          <a:extLst>
            <a:ext uri="{FF2B5EF4-FFF2-40B4-BE49-F238E27FC236}">
              <a16:creationId xmlns:a16="http://schemas.microsoft.com/office/drawing/2014/main" id="{E83A96C8-E9F3-4921-9639-CFD5258D2699}"/>
            </a:ext>
          </a:extLst>
        </xdr:cNvPr>
        <xdr:cNvSpPr txBox="1"/>
      </xdr:nvSpPr>
      <xdr:spPr>
        <a:xfrm>
          <a:off x="317056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1" name="n_2aveValue【体育館・プール】&#10;有形固定資産減価償却率">
          <a:extLst>
            <a:ext uri="{FF2B5EF4-FFF2-40B4-BE49-F238E27FC236}">
              <a16:creationId xmlns:a16="http://schemas.microsoft.com/office/drawing/2014/main" id="{4F26A721-1EE4-48E5-8D6C-BCEF1F96EDF1}"/>
            </a:ext>
          </a:extLst>
        </xdr:cNvPr>
        <xdr:cNvSpPr txBox="1"/>
      </xdr:nvSpPr>
      <xdr:spPr>
        <a:xfrm>
          <a:off x="23857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2" name="n_3aveValue【体育館・プール】&#10;有形固定資産減価償却率">
          <a:extLst>
            <a:ext uri="{FF2B5EF4-FFF2-40B4-BE49-F238E27FC236}">
              <a16:creationId xmlns:a16="http://schemas.microsoft.com/office/drawing/2014/main" id="{3CC8913C-E161-45CA-91AA-FBF1C6D4239F}"/>
            </a:ext>
          </a:extLst>
        </xdr:cNvPr>
        <xdr:cNvSpPr txBox="1"/>
      </xdr:nvSpPr>
      <xdr:spPr>
        <a:xfrm>
          <a:off x="161100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3" name="n_4aveValue【体育館・プール】&#10;有形固定資産減価償却率">
          <a:extLst>
            <a:ext uri="{FF2B5EF4-FFF2-40B4-BE49-F238E27FC236}">
              <a16:creationId xmlns:a16="http://schemas.microsoft.com/office/drawing/2014/main" id="{1B3C0D82-AA8A-4E4D-B16D-BCC420E7CAC8}"/>
            </a:ext>
          </a:extLst>
        </xdr:cNvPr>
        <xdr:cNvSpPr txBox="1"/>
      </xdr:nvSpPr>
      <xdr:spPr>
        <a:xfrm>
          <a:off x="836304" y="100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体育館・プール】&#10;有形固定資産減価償却率">
          <a:extLst>
            <a:ext uri="{FF2B5EF4-FFF2-40B4-BE49-F238E27FC236}">
              <a16:creationId xmlns:a16="http://schemas.microsoft.com/office/drawing/2014/main" id="{D2AD7CE6-B5C3-474C-AF08-E9211E43164F}"/>
            </a:ext>
          </a:extLst>
        </xdr:cNvPr>
        <xdr:cNvSpPr txBox="1"/>
      </xdr:nvSpPr>
      <xdr:spPr>
        <a:xfrm>
          <a:off x="3170564"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5" name="n_2mainValue【体育館・プール】&#10;有形固定資産減価償却率">
          <a:extLst>
            <a:ext uri="{FF2B5EF4-FFF2-40B4-BE49-F238E27FC236}">
              <a16:creationId xmlns:a16="http://schemas.microsoft.com/office/drawing/2014/main" id="{1CA129D5-65E6-45D6-AF5E-A5DD88814249}"/>
            </a:ext>
          </a:extLst>
        </xdr:cNvPr>
        <xdr:cNvSpPr txBox="1"/>
      </xdr:nvSpPr>
      <xdr:spPr>
        <a:xfrm>
          <a:off x="238570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86014</xdr:rowOff>
    </xdr:from>
    <xdr:ext cx="405111" cy="259045"/>
    <xdr:sp macro="" textlink="">
      <xdr:nvSpPr>
        <xdr:cNvPr id="206" name="n_3mainValue【体育館・プール】&#10;有形固定資産減価償却率">
          <a:extLst>
            <a:ext uri="{FF2B5EF4-FFF2-40B4-BE49-F238E27FC236}">
              <a16:creationId xmlns:a16="http://schemas.microsoft.com/office/drawing/2014/main" id="{72EEBBDB-A116-400D-BDC8-BA62B2DABA59}"/>
            </a:ext>
          </a:extLst>
        </xdr:cNvPr>
        <xdr:cNvSpPr txBox="1"/>
      </xdr:nvSpPr>
      <xdr:spPr>
        <a:xfrm>
          <a:off x="161100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48458</xdr:rowOff>
    </xdr:from>
    <xdr:ext cx="405111" cy="259045"/>
    <xdr:sp macro="" textlink="">
      <xdr:nvSpPr>
        <xdr:cNvPr id="207" name="n_4mainValue【体育館・プール】&#10;有形固定資産減価償却率">
          <a:extLst>
            <a:ext uri="{FF2B5EF4-FFF2-40B4-BE49-F238E27FC236}">
              <a16:creationId xmlns:a16="http://schemas.microsoft.com/office/drawing/2014/main" id="{C9C18B71-0904-48FA-AF2B-8617B6D0E793}"/>
            </a:ext>
          </a:extLst>
        </xdr:cNvPr>
        <xdr:cNvSpPr txBox="1"/>
      </xdr:nvSpPr>
      <xdr:spPr>
        <a:xfrm>
          <a:off x="83630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36D0CCC-E7DE-4558-BAFF-4A3A839F00D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B8ECBE4-94A2-4DD4-95F3-F62D2A8CE49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A1BB67B-E607-409E-AC97-D7D5CDDE67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BCBEE20-0231-40EF-8D9C-57D9F298611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92CF9B0-30DA-4686-BF8D-7FCF3940682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E13ED46-AC5A-4605-8082-62EDF90465E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628F938-E723-4EFF-A33B-9BD88E3ACDB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2953A94-EE43-419F-9145-C1F32A24787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4384D4F-3E3B-4B2C-8A3C-BAF5B69CCFC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CB87DEF-C4EE-4F56-A73A-A0BA56F873C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3FC35ED3-3B31-4531-814A-1F956EC98EA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4C328754-22E6-4FA2-92D1-A4830973772C}"/>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B3D8341A-0B5E-464E-9965-1CE5CFDF5DC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630A5B6E-2731-4B9F-9102-FE4C21324C42}"/>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34DED2A8-ABD0-43CC-BA34-5717CCD40B5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F2663576-DC58-4029-8C6D-9D43B265A09B}"/>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A7E7228C-D84C-444C-87A3-DC7E4AA446C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79970AFE-04A4-4ED2-8219-88818649D04F}"/>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CE1F6D5C-5DA1-4183-A3D2-1272BA29E213}"/>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BE1337DB-5808-4A80-9B4D-F8AAD23EF19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DD6D43F6-1253-4640-83FA-9A2642C9623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9" name="テキスト ボックス 228">
          <a:extLst>
            <a:ext uri="{FF2B5EF4-FFF2-40B4-BE49-F238E27FC236}">
              <a16:creationId xmlns:a16="http://schemas.microsoft.com/office/drawing/2014/main" id="{AB7DF559-FF5E-40B1-9D85-412BBDE37BAB}"/>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89024ADA-6DAA-471B-85FF-93D0C811843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1" name="テキスト ボックス 230">
          <a:extLst>
            <a:ext uri="{FF2B5EF4-FFF2-40B4-BE49-F238E27FC236}">
              <a16:creationId xmlns:a16="http://schemas.microsoft.com/office/drawing/2014/main" id="{52DAE6C2-D76A-46C7-B5F3-B04DF5DD689F}"/>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6C71D0B2-7D29-47F8-A260-D7A37B6AF45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64</xdr:row>
      <xdr:rowOff>16165</xdr:rowOff>
    </xdr:from>
    <xdr:to>
      <xdr:col>54</xdr:col>
      <xdr:colOff>189865</xdr:colOff>
      <xdr:row>64</xdr:row>
      <xdr:rowOff>129486</xdr:rowOff>
    </xdr:to>
    <xdr:cxnSp macro="">
      <xdr:nvCxnSpPr>
        <xdr:cNvPr id="233" name="直線コネクタ 232">
          <a:extLst>
            <a:ext uri="{FF2B5EF4-FFF2-40B4-BE49-F238E27FC236}">
              <a16:creationId xmlns:a16="http://schemas.microsoft.com/office/drawing/2014/main" id="{3A154893-0EF9-4223-A473-91A7A42ED99C}"/>
            </a:ext>
          </a:extLst>
        </xdr:cNvPr>
        <xdr:cNvCxnSpPr/>
      </xdr:nvCxnSpPr>
      <xdr:spPr>
        <a:xfrm flipV="1">
          <a:off x="9219565" y="10745125"/>
          <a:ext cx="0" cy="11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65</xdr:row>
      <xdr:rowOff>943</xdr:rowOff>
    </xdr:from>
    <xdr:ext cx="469744" cy="259045"/>
    <xdr:sp macro="" textlink="">
      <xdr:nvSpPr>
        <xdr:cNvPr id="234" name="【体育館・プール】&#10;一人当たり面積最小値テキスト">
          <a:extLst>
            <a:ext uri="{FF2B5EF4-FFF2-40B4-BE49-F238E27FC236}">
              <a16:creationId xmlns:a16="http://schemas.microsoft.com/office/drawing/2014/main" id="{660A9BFE-E819-4E7F-9FA1-56B367D1F374}"/>
            </a:ext>
          </a:extLst>
        </xdr:cNvPr>
        <xdr:cNvSpPr txBox="1"/>
      </xdr:nvSpPr>
      <xdr:spPr>
        <a:xfrm>
          <a:off x="9258300" y="108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129486</xdr:rowOff>
    </xdr:from>
    <xdr:to>
      <xdr:col>55</xdr:col>
      <xdr:colOff>88900</xdr:colOff>
      <xdr:row>64</xdr:row>
      <xdr:rowOff>129486</xdr:rowOff>
    </xdr:to>
    <xdr:cxnSp macro="">
      <xdr:nvCxnSpPr>
        <xdr:cNvPr id="235" name="直線コネクタ 234">
          <a:extLst>
            <a:ext uri="{FF2B5EF4-FFF2-40B4-BE49-F238E27FC236}">
              <a16:creationId xmlns:a16="http://schemas.microsoft.com/office/drawing/2014/main" id="{11B96573-BA79-440D-925E-6101794E8792}"/>
            </a:ext>
          </a:extLst>
        </xdr:cNvPr>
        <xdr:cNvCxnSpPr/>
      </xdr:nvCxnSpPr>
      <xdr:spPr>
        <a:xfrm>
          <a:off x="9154160" y="10858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134292</xdr:rowOff>
    </xdr:from>
    <xdr:ext cx="469744" cy="259045"/>
    <xdr:sp macro="" textlink="">
      <xdr:nvSpPr>
        <xdr:cNvPr id="236" name="【体育館・プール】&#10;一人当たり面積最大値テキスト">
          <a:extLst>
            <a:ext uri="{FF2B5EF4-FFF2-40B4-BE49-F238E27FC236}">
              <a16:creationId xmlns:a16="http://schemas.microsoft.com/office/drawing/2014/main" id="{E32D0B13-5B88-4FE3-8D84-242D90838903}"/>
            </a:ext>
          </a:extLst>
        </xdr:cNvPr>
        <xdr:cNvSpPr txBox="1"/>
      </xdr:nvSpPr>
      <xdr:spPr>
        <a:xfrm>
          <a:off x="9258300" y="105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16165</xdr:rowOff>
    </xdr:from>
    <xdr:to>
      <xdr:col>55</xdr:col>
      <xdr:colOff>88900</xdr:colOff>
      <xdr:row>64</xdr:row>
      <xdr:rowOff>16165</xdr:rowOff>
    </xdr:to>
    <xdr:cxnSp macro="">
      <xdr:nvCxnSpPr>
        <xdr:cNvPr id="237" name="直線コネクタ 236">
          <a:extLst>
            <a:ext uri="{FF2B5EF4-FFF2-40B4-BE49-F238E27FC236}">
              <a16:creationId xmlns:a16="http://schemas.microsoft.com/office/drawing/2014/main" id="{D1322977-6725-41EE-97BD-B30259342CE1}"/>
            </a:ext>
          </a:extLst>
        </xdr:cNvPr>
        <xdr:cNvCxnSpPr/>
      </xdr:nvCxnSpPr>
      <xdr:spPr>
        <a:xfrm>
          <a:off x="9154160" y="10745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89843</xdr:rowOff>
    </xdr:from>
    <xdr:ext cx="469744" cy="259045"/>
    <xdr:sp macro="" textlink="">
      <xdr:nvSpPr>
        <xdr:cNvPr id="238" name="【体育館・プール】&#10;一人当たり面積平均値テキスト">
          <a:extLst>
            <a:ext uri="{FF2B5EF4-FFF2-40B4-BE49-F238E27FC236}">
              <a16:creationId xmlns:a16="http://schemas.microsoft.com/office/drawing/2014/main" id="{510C6E5B-54B7-444B-AA2F-166AFDFC73FC}"/>
            </a:ext>
          </a:extLst>
        </xdr:cNvPr>
        <xdr:cNvSpPr txBox="1"/>
      </xdr:nvSpPr>
      <xdr:spPr>
        <a:xfrm>
          <a:off x="9258300" y="10651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51907</xdr:rowOff>
    </xdr:from>
    <xdr:to>
      <xdr:col>55</xdr:col>
      <xdr:colOff>50800</xdr:colOff>
      <xdr:row>64</xdr:row>
      <xdr:rowOff>153507</xdr:rowOff>
    </xdr:to>
    <xdr:sp macro="" textlink="">
      <xdr:nvSpPr>
        <xdr:cNvPr id="239" name="フローチャート: 判断 238">
          <a:extLst>
            <a:ext uri="{FF2B5EF4-FFF2-40B4-BE49-F238E27FC236}">
              <a16:creationId xmlns:a16="http://schemas.microsoft.com/office/drawing/2014/main" id="{BA995E1E-CF7B-41C6-92AF-F11CACD7304B}"/>
            </a:ext>
          </a:extLst>
        </xdr:cNvPr>
        <xdr:cNvSpPr/>
      </xdr:nvSpPr>
      <xdr:spPr>
        <a:xfrm>
          <a:off x="9192260" y="10780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51907</xdr:rowOff>
    </xdr:from>
    <xdr:to>
      <xdr:col>50</xdr:col>
      <xdr:colOff>165100</xdr:colOff>
      <xdr:row>64</xdr:row>
      <xdr:rowOff>153507</xdr:rowOff>
    </xdr:to>
    <xdr:sp macro="" textlink="">
      <xdr:nvSpPr>
        <xdr:cNvPr id="240" name="フローチャート: 判断 239">
          <a:extLst>
            <a:ext uri="{FF2B5EF4-FFF2-40B4-BE49-F238E27FC236}">
              <a16:creationId xmlns:a16="http://schemas.microsoft.com/office/drawing/2014/main" id="{C8AC405A-6AAB-472B-82C5-7DF83E7F1D7C}"/>
            </a:ext>
          </a:extLst>
        </xdr:cNvPr>
        <xdr:cNvSpPr/>
      </xdr:nvSpPr>
      <xdr:spPr>
        <a:xfrm>
          <a:off x="8445500" y="1078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52723</xdr:rowOff>
    </xdr:from>
    <xdr:to>
      <xdr:col>46</xdr:col>
      <xdr:colOff>38100</xdr:colOff>
      <xdr:row>64</xdr:row>
      <xdr:rowOff>154323</xdr:rowOff>
    </xdr:to>
    <xdr:sp macro="" textlink="">
      <xdr:nvSpPr>
        <xdr:cNvPr id="241" name="フローチャート: 判断 240">
          <a:extLst>
            <a:ext uri="{FF2B5EF4-FFF2-40B4-BE49-F238E27FC236}">
              <a16:creationId xmlns:a16="http://schemas.microsoft.com/office/drawing/2014/main" id="{9B3012D2-629D-49CB-9D1B-D158ABC17B5B}"/>
            </a:ext>
          </a:extLst>
        </xdr:cNvPr>
        <xdr:cNvSpPr/>
      </xdr:nvSpPr>
      <xdr:spPr>
        <a:xfrm>
          <a:off x="7670800" y="10781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53213</xdr:rowOff>
    </xdr:from>
    <xdr:to>
      <xdr:col>41</xdr:col>
      <xdr:colOff>101600</xdr:colOff>
      <xdr:row>64</xdr:row>
      <xdr:rowOff>154813</xdr:rowOff>
    </xdr:to>
    <xdr:sp macro="" textlink="">
      <xdr:nvSpPr>
        <xdr:cNvPr id="242" name="フローチャート: 判断 241">
          <a:extLst>
            <a:ext uri="{FF2B5EF4-FFF2-40B4-BE49-F238E27FC236}">
              <a16:creationId xmlns:a16="http://schemas.microsoft.com/office/drawing/2014/main" id="{10A15165-7999-41B8-BAFC-4FD09270DBA8}"/>
            </a:ext>
          </a:extLst>
        </xdr:cNvPr>
        <xdr:cNvSpPr/>
      </xdr:nvSpPr>
      <xdr:spPr>
        <a:xfrm>
          <a:off x="6873240" y="107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52723</xdr:rowOff>
    </xdr:from>
    <xdr:to>
      <xdr:col>36</xdr:col>
      <xdr:colOff>165100</xdr:colOff>
      <xdr:row>64</xdr:row>
      <xdr:rowOff>154323</xdr:rowOff>
    </xdr:to>
    <xdr:sp macro="" textlink="">
      <xdr:nvSpPr>
        <xdr:cNvPr id="243" name="フローチャート: 判断 242">
          <a:extLst>
            <a:ext uri="{FF2B5EF4-FFF2-40B4-BE49-F238E27FC236}">
              <a16:creationId xmlns:a16="http://schemas.microsoft.com/office/drawing/2014/main" id="{A563B80F-057A-46F3-B7D5-D3E9D680EE03}"/>
            </a:ext>
          </a:extLst>
        </xdr:cNvPr>
        <xdr:cNvSpPr/>
      </xdr:nvSpPr>
      <xdr:spPr>
        <a:xfrm>
          <a:off x="6098540" y="1078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DD9F3A-318E-4547-8EB4-06425F45A5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DD14511-0C01-4FD0-A93E-13AA685E8C2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4CC8A81-1FBF-451B-8AA1-8B8855DFB5B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EBBB023-F93E-4F37-AAD5-F586731C9FD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7CE15B3-B907-4A3B-ABBC-8241F09C0B2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58112</xdr:rowOff>
    </xdr:from>
    <xdr:to>
      <xdr:col>55</xdr:col>
      <xdr:colOff>50800</xdr:colOff>
      <xdr:row>64</xdr:row>
      <xdr:rowOff>159712</xdr:rowOff>
    </xdr:to>
    <xdr:sp macro="" textlink="">
      <xdr:nvSpPr>
        <xdr:cNvPr id="249" name="楕円 248">
          <a:extLst>
            <a:ext uri="{FF2B5EF4-FFF2-40B4-BE49-F238E27FC236}">
              <a16:creationId xmlns:a16="http://schemas.microsoft.com/office/drawing/2014/main" id="{BBF51A0E-F7FB-4A70-A2C3-D8EC0D1A815E}"/>
            </a:ext>
          </a:extLst>
        </xdr:cNvPr>
        <xdr:cNvSpPr/>
      </xdr:nvSpPr>
      <xdr:spPr>
        <a:xfrm>
          <a:off x="9192260" y="10787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64</xdr:row>
      <xdr:rowOff>45393</xdr:rowOff>
    </xdr:from>
    <xdr:ext cx="469744" cy="259045"/>
    <xdr:sp macro="" textlink="">
      <xdr:nvSpPr>
        <xdr:cNvPr id="250" name="【体育館・プール】&#10;一人当たり面積該当値テキスト">
          <a:extLst>
            <a:ext uri="{FF2B5EF4-FFF2-40B4-BE49-F238E27FC236}">
              <a16:creationId xmlns:a16="http://schemas.microsoft.com/office/drawing/2014/main" id="{6E21C337-9BA8-431B-92F0-718B2C341ADD}"/>
            </a:ext>
          </a:extLst>
        </xdr:cNvPr>
        <xdr:cNvSpPr txBox="1"/>
      </xdr:nvSpPr>
      <xdr:spPr>
        <a:xfrm>
          <a:off x="9258300" y="107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58275</xdr:rowOff>
    </xdr:from>
    <xdr:to>
      <xdr:col>50</xdr:col>
      <xdr:colOff>165100</xdr:colOff>
      <xdr:row>64</xdr:row>
      <xdr:rowOff>159875</xdr:rowOff>
    </xdr:to>
    <xdr:sp macro="" textlink="">
      <xdr:nvSpPr>
        <xdr:cNvPr id="251" name="楕円 250">
          <a:extLst>
            <a:ext uri="{FF2B5EF4-FFF2-40B4-BE49-F238E27FC236}">
              <a16:creationId xmlns:a16="http://schemas.microsoft.com/office/drawing/2014/main" id="{FBBE098A-C42D-4B5E-A355-7D85DA611AC2}"/>
            </a:ext>
          </a:extLst>
        </xdr:cNvPr>
        <xdr:cNvSpPr/>
      </xdr:nvSpPr>
      <xdr:spPr>
        <a:xfrm>
          <a:off x="8445500" y="107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108912</xdr:rowOff>
    </xdr:from>
    <xdr:to>
      <xdr:col>55</xdr:col>
      <xdr:colOff>0</xdr:colOff>
      <xdr:row>64</xdr:row>
      <xdr:rowOff>109075</xdr:rowOff>
    </xdr:to>
    <xdr:cxnSp macro="">
      <xdr:nvCxnSpPr>
        <xdr:cNvPr id="252" name="直線コネクタ 251">
          <a:extLst>
            <a:ext uri="{FF2B5EF4-FFF2-40B4-BE49-F238E27FC236}">
              <a16:creationId xmlns:a16="http://schemas.microsoft.com/office/drawing/2014/main" id="{27105DCC-F767-463C-8FA7-77ABD5BF712D}"/>
            </a:ext>
          </a:extLst>
        </xdr:cNvPr>
        <xdr:cNvCxnSpPr/>
      </xdr:nvCxnSpPr>
      <xdr:spPr>
        <a:xfrm flipV="1">
          <a:off x="8496300" y="10837872"/>
          <a:ext cx="7239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58275</xdr:rowOff>
    </xdr:from>
    <xdr:to>
      <xdr:col>46</xdr:col>
      <xdr:colOff>38100</xdr:colOff>
      <xdr:row>64</xdr:row>
      <xdr:rowOff>159875</xdr:rowOff>
    </xdr:to>
    <xdr:sp macro="" textlink="">
      <xdr:nvSpPr>
        <xdr:cNvPr id="253" name="楕円 252">
          <a:extLst>
            <a:ext uri="{FF2B5EF4-FFF2-40B4-BE49-F238E27FC236}">
              <a16:creationId xmlns:a16="http://schemas.microsoft.com/office/drawing/2014/main" id="{81226544-B78F-4C7F-A6C9-BB4BFC6F92C3}"/>
            </a:ext>
          </a:extLst>
        </xdr:cNvPr>
        <xdr:cNvSpPr/>
      </xdr:nvSpPr>
      <xdr:spPr>
        <a:xfrm>
          <a:off x="7670800" y="10787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109075</xdr:rowOff>
    </xdr:from>
    <xdr:to>
      <xdr:col>50</xdr:col>
      <xdr:colOff>114300</xdr:colOff>
      <xdr:row>64</xdr:row>
      <xdr:rowOff>109075</xdr:rowOff>
    </xdr:to>
    <xdr:cxnSp macro="">
      <xdr:nvCxnSpPr>
        <xdr:cNvPr id="254" name="直線コネクタ 253">
          <a:extLst>
            <a:ext uri="{FF2B5EF4-FFF2-40B4-BE49-F238E27FC236}">
              <a16:creationId xmlns:a16="http://schemas.microsoft.com/office/drawing/2014/main" id="{FFBB72C3-D622-4163-93D7-3A29F1A3EFDC}"/>
            </a:ext>
          </a:extLst>
        </xdr:cNvPr>
        <xdr:cNvCxnSpPr/>
      </xdr:nvCxnSpPr>
      <xdr:spPr>
        <a:xfrm>
          <a:off x="7713980" y="108380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29210</xdr:rowOff>
    </xdr:from>
    <xdr:to>
      <xdr:col>41</xdr:col>
      <xdr:colOff>101600</xdr:colOff>
      <xdr:row>55</xdr:row>
      <xdr:rowOff>130810</xdr:rowOff>
    </xdr:to>
    <xdr:sp macro="" textlink="">
      <xdr:nvSpPr>
        <xdr:cNvPr id="255" name="楕円 254">
          <a:extLst>
            <a:ext uri="{FF2B5EF4-FFF2-40B4-BE49-F238E27FC236}">
              <a16:creationId xmlns:a16="http://schemas.microsoft.com/office/drawing/2014/main" id="{9A423622-C6FC-4FAB-9CAF-AACC24A74D66}"/>
            </a:ext>
          </a:extLst>
        </xdr:cNvPr>
        <xdr:cNvSpPr/>
      </xdr:nvSpPr>
      <xdr:spPr>
        <a:xfrm>
          <a:off x="687324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80010</xdr:rowOff>
    </xdr:from>
    <xdr:to>
      <xdr:col>45</xdr:col>
      <xdr:colOff>177800</xdr:colOff>
      <xdr:row>64</xdr:row>
      <xdr:rowOff>109075</xdr:rowOff>
    </xdr:to>
    <xdr:cxnSp macro="">
      <xdr:nvCxnSpPr>
        <xdr:cNvPr id="256" name="直線コネクタ 255">
          <a:extLst>
            <a:ext uri="{FF2B5EF4-FFF2-40B4-BE49-F238E27FC236}">
              <a16:creationId xmlns:a16="http://schemas.microsoft.com/office/drawing/2014/main" id="{163F95A9-428E-4DA7-9AAE-09D7D9388FDE}"/>
            </a:ext>
          </a:extLst>
        </xdr:cNvPr>
        <xdr:cNvCxnSpPr/>
      </xdr:nvCxnSpPr>
      <xdr:spPr>
        <a:xfrm>
          <a:off x="6924040" y="9300210"/>
          <a:ext cx="789940" cy="153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58601</xdr:rowOff>
    </xdr:from>
    <xdr:to>
      <xdr:col>36</xdr:col>
      <xdr:colOff>165100</xdr:colOff>
      <xdr:row>64</xdr:row>
      <xdr:rowOff>160201</xdr:rowOff>
    </xdr:to>
    <xdr:sp macro="" textlink="">
      <xdr:nvSpPr>
        <xdr:cNvPr id="257" name="楕円 256">
          <a:extLst>
            <a:ext uri="{FF2B5EF4-FFF2-40B4-BE49-F238E27FC236}">
              <a16:creationId xmlns:a16="http://schemas.microsoft.com/office/drawing/2014/main" id="{3C28B596-1A51-4A5D-A642-32B8212F3A2B}"/>
            </a:ext>
          </a:extLst>
        </xdr:cNvPr>
        <xdr:cNvSpPr/>
      </xdr:nvSpPr>
      <xdr:spPr>
        <a:xfrm>
          <a:off x="6098540" y="107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80010</xdr:rowOff>
    </xdr:from>
    <xdr:to>
      <xdr:col>41</xdr:col>
      <xdr:colOff>50800</xdr:colOff>
      <xdr:row>64</xdr:row>
      <xdr:rowOff>109401</xdr:rowOff>
    </xdr:to>
    <xdr:cxnSp macro="">
      <xdr:nvCxnSpPr>
        <xdr:cNvPr id="258" name="直線コネクタ 257">
          <a:extLst>
            <a:ext uri="{FF2B5EF4-FFF2-40B4-BE49-F238E27FC236}">
              <a16:creationId xmlns:a16="http://schemas.microsoft.com/office/drawing/2014/main" id="{8A3401D0-012B-4D1E-9917-375F6CB27464}"/>
            </a:ext>
          </a:extLst>
        </xdr:cNvPr>
        <xdr:cNvCxnSpPr/>
      </xdr:nvCxnSpPr>
      <xdr:spPr>
        <a:xfrm flipV="1">
          <a:off x="6149340" y="9300210"/>
          <a:ext cx="7747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170034</xdr:rowOff>
    </xdr:from>
    <xdr:ext cx="469744" cy="259045"/>
    <xdr:sp macro="" textlink="">
      <xdr:nvSpPr>
        <xdr:cNvPr id="259" name="n_1aveValue【体育館・プール】&#10;一人当たり面積">
          <a:extLst>
            <a:ext uri="{FF2B5EF4-FFF2-40B4-BE49-F238E27FC236}">
              <a16:creationId xmlns:a16="http://schemas.microsoft.com/office/drawing/2014/main" id="{8402876B-898A-4F1B-9754-C6CF6646A6BF}"/>
            </a:ext>
          </a:extLst>
        </xdr:cNvPr>
        <xdr:cNvSpPr txBox="1"/>
      </xdr:nvSpPr>
      <xdr:spPr>
        <a:xfrm>
          <a:off x="8271587" y="1056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170850</xdr:rowOff>
    </xdr:from>
    <xdr:ext cx="469744" cy="259045"/>
    <xdr:sp macro="" textlink="">
      <xdr:nvSpPr>
        <xdr:cNvPr id="260" name="n_2aveValue【体育館・プール】&#10;一人当たり面積">
          <a:extLst>
            <a:ext uri="{FF2B5EF4-FFF2-40B4-BE49-F238E27FC236}">
              <a16:creationId xmlns:a16="http://schemas.microsoft.com/office/drawing/2014/main" id="{BC3CE065-B879-4910-BB1A-DC3AE1E77745}"/>
            </a:ext>
          </a:extLst>
        </xdr:cNvPr>
        <xdr:cNvSpPr txBox="1"/>
      </xdr:nvSpPr>
      <xdr:spPr>
        <a:xfrm>
          <a:off x="7509587" y="105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145940</xdr:rowOff>
    </xdr:from>
    <xdr:ext cx="469744" cy="259045"/>
    <xdr:sp macro="" textlink="">
      <xdr:nvSpPr>
        <xdr:cNvPr id="261" name="n_3aveValue【体育館・プール】&#10;一人当たり面積">
          <a:extLst>
            <a:ext uri="{FF2B5EF4-FFF2-40B4-BE49-F238E27FC236}">
              <a16:creationId xmlns:a16="http://schemas.microsoft.com/office/drawing/2014/main" id="{F774E59C-8FC0-4917-882F-1ED4EE140B28}"/>
            </a:ext>
          </a:extLst>
        </xdr:cNvPr>
        <xdr:cNvSpPr txBox="1"/>
      </xdr:nvSpPr>
      <xdr:spPr>
        <a:xfrm>
          <a:off x="6712027" y="108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170850</xdr:rowOff>
    </xdr:from>
    <xdr:ext cx="469744" cy="259045"/>
    <xdr:sp macro="" textlink="">
      <xdr:nvSpPr>
        <xdr:cNvPr id="262" name="n_4aveValue【体育館・プール】&#10;一人当たり面積">
          <a:extLst>
            <a:ext uri="{FF2B5EF4-FFF2-40B4-BE49-F238E27FC236}">
              <a16:creationId xmlns:a16="http://schemas.microsoft.com/office/drawing/2014/main" id="{0C1C4DE1-18F3-49CE-9783-B37443EF8BD8}"/>
            </a:ext>
          </a:extLst>
        </xdr:cNvPr>
        <xdr:cNvSpPr txBox="1"/>
      </xdr:nvSpPr>
      <xdr:spPr>
        <a:xfrm>
          <a:off x="5937327" y="105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151002</xdr:rowOff>
    </xdr:from>
    <xdr:ext cx="469744" cy="259045"/>
    <xdr:sp macro="" textlink="">
      <xdr:nvSpPr>
        <xdr:cNvPr id="263" name="n_1mainValue【体育館・プール】&#10;一人当たり面積">
          <a:extLst>
            <a:ext uri="{FF2B5EF4-FFF2-40B4-BE49-F238E27FC236}">
              <a16:creationId xmlns:a16="http://schemas.microsoft.com/office/drawing/2014/main" id="{7438EC96-43D7-4607-951E-C78392757BC7}"/>
            </a:ext>
          </a:extLst>
        </xdr:cNvPr>
        <xdr:cNvSpPr txBox="1"/>
      </xdr:nvSpPr>
      <xdr:spPr>
        <a:xfrm>
          <a:off x="8271587"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151002</xdr:rowOff>
    </xdr:from>
    <xdr:ext cx="469744" cy="259045"/>
    <xdr:sp macro="" textlink="">
      <xdr:nvSpPr>
        <xdr:cNvPr id="264" name="n_2mainValue【体育館・プール】&#10;一人当たり面積">
          <a:extLst>
            <a:ext uri="{FF2B5EF4-FFF2-40B4-BE49-F238E27FC236}">
              <a16:creationId xmlns:a16="http://schemas.microsoft.com/office/drawing/2014/main" id="{5402B520-5B34-4406-874C-1664A577F74D}"/>
            </a:ext>
          </a:extLst>
        </xdr:cNvPr>
        <xdr:cNvSpPr txBox="1"/>
      </xdr:nvSpPr>
      <xdr:spPr>
        <a:xfrm>
          <a:off x="7509587"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147337</xdr:rowOff>
    </xdr:from>
    <xdr:ext cx="469744" cy="259045"/>
    <xdr:sp macro="" textlink="">
      <xdr:nvSpPr>
        <xdr:cNvPr id="265" name="n_3mainValue【体育館・プール】&#10;一人当たり面積">
          <a:extLst>
            <a:ext uri="{FF2B5EF4-FFF2-40B4-BE49-F238E27FC236}">
              <a16:creationId xmlns:a16="http://schemas.microsoft.com/office/drawing/2014/main" id="{401403DE-1682-44F3-BA66-16D93F44E79D}"/>
            </a:ext>
          </a:extLst>
        </xdr:cNvPr>
        <xdr:cNvSpPr txBox="1"/>
      </xdr:nvSpPr>
      <xdr:spPr>
        <a:xfrm>
          <a:off x="6712027"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151328</xdr:rowOff>
    </xdr:from>
    <xdr:ext cx="469744" cy="259045"/>
    <xdr:sp macro="" textlink="">
      <xdr:nvSpPr>
        <xdr:cNvPr id="266" name="n_4mainValue【体育館・プール】&#10;一人当たり面積">
          <a:extLst>
            <a:ext uri="{FF2B5EF4-FFF2-40B4-BE49-F238E27FC236}">
              <a16:creationId xmlns:a16="http://schemas.microsoft.com/office/drawing/2014/main" id="{9A29B722-A87E-45DC-86CE-63DF83B6F2F9}"/>
            </a:ext>
          </a:extLst>
        </xdr:cNvPr>
        <xdr:cNvSpPr txBox="1"/>
      </xdr:nvSpPr>
      <xdr:spPr>
        <a:xfrm>
          <a:off x="5937327" y="108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3F343CB-9529-4D77-B3DD-9961D8CF97D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8653BA9-AB59-47D7-AE81-400F78177C6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B7AD32D-BEA2-4E0E-9B83-45522F0544B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4570B35D-2E54-4B78-A26B-37EE48C7CBD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209F8289-C497-4975-83CC-DA895A7CE73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D2C2B86-A145-4B26-9370-CC8CB33A7B4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8DFDBA5-6077-4B2F-AD9E-AC1C9F78A3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F1C3249-E421-4ACD-8045-4EEAE47F43E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2428396F-7946-4878-BF34-1B5D7027D64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A43475B0-4091-4CF0-947F-BFE0DD11BAB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E858A808-BDDF-449D-8BB5-279D279A1AF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93A0D80-E08A-4376-BABA-A7FFF0122A2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D0E754B-C1C0-46AD-8580-353877A1BEC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9EFC4387-1C92-4CC1-8E8B-7728E655953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6904B693-341B-4DCF-8485-9C037EAB478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AD980705-47A4-4B49-8D8C-8024193A2CA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F4DC503C-D57B-4252-992E-0AF998B2E5A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928F37E2-A77B-4810-85EB-919AC418DA0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AE366B86-E243-4F41-A924-FD407E89D7A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D49B194A-5B0B-4E37-ACD5-B2ABB7C344B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6557E602-6B31-4490-B829-39647EAD035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C88A4B9-CDBE-4F27-A226-E712EDBF7D6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88A7D3B3-8CCE-4838-B0A7-286959887C1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A4A9C4B9-A535-4570-9C75-703EC3F8877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1363B3A-4FD8-4D49-8C6D-4358D8854439}"/>
            </a:ext>
          </a:extLst>
        </xdr:cNvPr>
        <xdr:cNvCxnSpPr/>
      </xdr:nvCxnSpPr>
      <xdr:spPr>
        <a:xfrm flipV="1">
          <a:off x="4086225" y="1304544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A1564569-176A-4FA7-9538-65576DEFC3D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D2F5A3EF-8F07-4BAE-AF8B-23F4ADCE652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70DD581F-0BDE-4D27-9F12-DF3CF8B51A54}"/>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5" name="直線コネクタ 294">
          <a:extLst>
            <a:ext uri="{FF2B5EF4-FFF2-40B4-BE49-F238E27FC236}">
              <a16:creationId xmlns:a16="http://schemas.microsoft.com/office/drawing/2014/main" id="{A36076F2-B937-475B-98BD-0A50D2E9AE26}"/>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BA7DC91E-203A-48F4-BBAF-03AC4187B4CD}"/>
            </a:ext>
          </a:extLst>
        </xdr:cNvPr>
        <xdr:cNvSpPr txBox="1"/>
      </xdr:nvSpPr>
      <xdr:spPr>
        <a:xfrm>
          <a:off x="4124960" y="13740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7" name="フローチャート: 判断 296">
          <a:extLst>
            <a:ext uri="{FF2B5EF4-FFF2-40B4-BE49-F238E27FC236}">
              <a16:creationId xmlns:a16="http://schemas.microsoft.com/office/drawing/2014/main" id="{82C2511A-F3EA-47F8-8630-80717A8505EE}"/>
            </a:ext>
          </a:extLst>
        </xdr:cNvPr>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8" name="フローチャート: 判断 297">
          <a:extLst>
            <a:ext uri="{FF2B5EF4-FFF2-40B4-BE49-F238E27FC236}">
              <a16:creationId xmlns:a16="http://schemas.microsoft.com/office/drawing/2014/main" id="{FF973C07-EBB2-4349-824D-30D86D07E861}"/>
            </a:ext>
          </a:extLst>
        </xdr:cNvPr>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9" name="フローチャート: 判断 298">
          <a:extLst>
            <a:ext uri="{FF2B5EF4-FFF2-40B4-BE49-F238E27FC236}">
              <a16:creationId xmlns:a16="http://schemas.microsoft.com/office/drawing/2014/main" id="{AC487C31-10AD-4974-863A-6708C9993719}"/>
            </a:ext>
          </a:extLst>
        </xdr:cNvPr>
        <xdr:cNvSpPr/>
      </xdr:nvSpPr>
      <xdr:spPr>
        <a:xfrm>
          <a:off x="25146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0" name="フローチャート: 判断 299">
          <a:extLst>
            <a:ext uri="{FF2B5EF4-FFF2-40B4-BE49-F238E27FC236}">
              <a16:creationId xmlns:a16="http://schemas.microsoft.com/office/drawing/2014/main" id="{09A4A978-FEF9-4430-BC85-EDD1ED2F32D1}"/>
            </a:ext>
          </a:extLst>
        </xdr:cNvPr>
        <xdr:cNvSpPr/>
      </xdr:nvSpPr>
      <xdr:spPr>
        <a:xfrm>
          <a:off x="17399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301" name="フローチャート: 判断 300">
          <a:extLst>
            <a:ext uri="{FF2B5EF4-FFF2-40B4-BE49-F238E27FC236}">
              <a16:creationId xmlns:a16="http://schemas.microsoft.com/office/drawing/2014/main" id="{F1120BD1-FA55-41A7-A1E5-BDBF3355B3DC}"/>
            </a:ext>
          </a:extLst>
        </xdr:cNvPr>
        <xdr:cNvSpPr/>
      </xdr:nvSpPr>
      <xdr:spPr>
        <a:xfrm>
          <a:off x="965200" y="13686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018282-8EBD-4B00-99C9-FD29CDAFDE7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6191C3-6B1C-4F17-87A1-F4B39513B49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3DF2A3A-CA2F-4589-994A-AA8ABF5E2E6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938F173-00CD-4665-9089-1D6328E2D5A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A949088-735D-4FA2-BA2A-97E1B406283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307" name="楕円 306">
          <a:extLst>
            <a:ext uri="{FF2B5EF4-FFF2-40B4-BE49-F238E27FC236}">
              <a16:creationId xmlns:a16="http://schemas.microsoft.com/office/drawing/2014/main" id="{B6F7D4AF-0B9A-4797-BAA8-56E9F3DA89F6}"/>
            </a:ext>
          </a:extLst>
        </xdr:cNvPr>
        <xdr:cNvSpPr/>
      </xdr:nvSpPr>
      <xdr:spPr>
        <a:xfrm>
          <a:off x="4036060" y="1354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EC7A9BC3-CBBE-4A53-B704-7999330785D1}"/>
            </a:ext>
          </a:extLst>
        </xdr:cNvPr>
        <xdr:cNvSpPr txBox="1"/>
      </xdr:nvSpPr>
      <xdr:spPr>
        <a:xfrm>
          <a:off x="4124960"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9" name="楕円 308">
          <a:extLst>
            <a:ext uri="{FF2B5EF4-FFF2-40B4-BE49-F238E27FC236}">
              <a16:creationId xmlns:a16="http://schemas.microsoft.com/office/drawing/2014/main" id="{666D7E32-E36E-4C44-A280-33D7F8FE6130}"/>
            </a:ext>
          </a:extLst>
        </xdr:cNvPr>
        <xdr:cNvSpPr/>
      </xdr:nvSpPr>
      <xdr:spPr>
        <a:xfrm>
          <a:off x="331216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81</xdr:row>
      <xdr:rowOff>140970</xdr:rowOff>
    </xdr:to>
    <xdr:cxnSp macro="">
      <xdr:nvCxnSpPr>
        <xdr:cNvPr id="310" name="直線コネクタ 309">
          <a:extLst>
            <a:ext uri="{FF2B5EF4-FFF2-40B4-BE49-F238E27FC236}">
              <a16:creationId xmlns:a16="http://schemas.microsoft.com/office/drawing/2014/main" id="{63330066-78C2-4D6B-9A85-D548CED52DEF}"/>
            </a:ext>
          </a:extLst>
        </xdr:cNvPr>
        <xdr:cNvCxnSpPr/>
      </xdr:nvCxnSpPr>
      <xdr:spPr>
        <a:xfrm flipV="1">
          <a:off x="3355340" y="13592176"/>
          <a:ext cx="73152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311" name="楕円 310">
          <a:extLst>
            <a:ext uri="{FF2B5EF4-FFF2-40B4-BE49-F238E27FC236}">
              <a16:creationId xmlns:a16="http://schemas.microsoft.com/office/drawing/2014/main" id="{D626CD80-1412-43A6-A5D9-8505662B0A1E}"/>
            </a:ext>
          </a:extLst>
        </xdr:cNvPr>
        <xdr:cNvSpPr/>
      </xdr:nvSpPr>
      <xdr:spPr>
        <a:xfrm>
          <a:off x="2514600" y="136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81</xdr:row>
      <xdr:rowOff>140970</xdr:rowOff>
    </xdr:to>
    <xdr:cxnSp macro="">
      <xdr:nvCxnSpPr>
        <xdr:cNvPr id="312" name="直線コネクタ 311">
          <a:extLst>
            <a:ext uri="{FF2B5EF4-FFF2-40B4-BE49-F238E27FC236}">
              <a16:creationId xmlns:a16="http://schemas.microsoft.com/office/drawing/2014/main" id="{0201C0DE-E4FE-49AC-8A86-9949FBFA6CF0}"/>
            </a:ext>
          </a:extLst>
        </xdr:cNvPr>
        <xdr:cNvCxnSpPr/>
      </xdr:nvCxnSpPr>
      <xdr:spPr>
        <a:xfrm>
          <a:off x="2565400" y="13660754"/>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313" name="楕円 312">
          <a:extLst>
            <a:ext uri="{FF2B5EF4-FFF2-40B4-BE49-F238E27FC236}">
              <a16:creationId xmlns:a16="http://schemas.microsoft.com/office/drawing/2014/main" id="{BC6A8C52-4E86-40C0-8C66-5B2A5C6FB319}"/>
            </a:ext>
          </a:extLst>
        </xdr:cNvPr>
        <xdr:cNvSpPr/>
      </xdr:nvSpPr>
      <xdr:spPr>
        <a:xfrm>
          <a:off x="1739900" y="13554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22861</xdr:rowOff>
    </xdr:from>
    <xdr:to>
      <xdr:col>15</xdr:col>
      <xdr:colOff>50800</xdr:colOff>
      <xdr:row>81</xdr:row>
      <xdr:rowOff>81914</xdr:rowOff>
    </xdr:to>
    <xdr:cxnSp macro="">
      <xdr:nvCxnSpPr>
        <xdr:cNvPr id="314" name="直線コネクタ 313">
          <a:extLst>
            <a:ext uri="{FF2B5EF4-FFF2-40B4-BE49-F238E27FC236}">
              <a16:creationId xmlns:a16="http://schemas.microsoft.com/office/drawing/2014/main" id="{FFAF7584-ECAD-4A13-905B-E01B0B43E95C}"/>
            </a:ext>
          </a:extLst>
        </xdr:cNvPr>
        <xdr:cNvCxnSpPr/>
      </xdr:nvCxnSpPr>
      <xdr:spPr>
        <a:xfrm>
          <a:off x="1790700" y="13601701"/>
          <a:ext cx="7747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315" name="楕円 314">
          <a:extLst>
            <a:ext uri="{FF2B5EF4-FFF2-40B4-BE49-F238E27FC236}">
              <a16:creationId xmlns:a16="http://schemas.microsoft.com/office/drawing/2014/main" id="{70DA7BEF-E98E-4334-87ED-5FAA9A67275B}"/>
            </a:ext>
          </a:extLst>
        </xdr:cNvPr>
        <xdr:cNvSpPr/>
      </xdr:nvSpPr>
      <xdr:spPr>
        <a:xfrm>
          <a:off x="965200" y="1349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135255</xdr:rowOff>
    </xdr:from>
    <xdr:to>
      <xdr:col>10</xdr:col>
      <xdr:colOff>114300</xdr:colOff>
      <xdr:row>81</xdr:row>
      <xdr:rowOff>22861</xdr:rowOff>
    </xdr:to>
    <xdr:cxnSp macro="">
      <xdr:nvCxnSpPr>
        <xdr:cNvPr id="316" name="直線コネクタ 315">
          <a:extLst>
            <a:ext uri="{FF2B5EF4-FFF2-40B4-BE49-F238E27FC236}">
              <a16:creationId xmlns:a16="http://schemas.microsoft.com/office/drawing/2014/main" id="{C6BF0226-0854-4ACC-80DB-646BC17E58DC}"/>
            </a:ext>
          </a:extLst>
        </xdr:cNvPr>
        <xdr:cNvCxnSpPr/>
      </xdr:nvCxnSpPr>
      <xdr:spPr>
        <a:xfrm>
          <a:off x="1008380" y="13546455"/>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7" name="n_1aveValue【福祉施設】&#10;有形固定資産減価償却率">
          <a:extLst>
            <a:ext uri="{FF2B5EF4-FFF2-40B4-BE49-F238E27FC236}">
              <a16:creationId xmlns:a16="http://schemas.microsoft.com/office/drawing/2014/main" id="{6345DE53-88DD-4D1E-9315-37DC5995AA9C}"/>
            </a:ext>
          </a:extLst>
        </xdr:cNvPr>
        <xdr:cNvSpPr txBox="1"/>
      </xdr:nvSpPr>
      <xdr:spPr>
        <a:xfrm>
          <a:off x="3170564" y="138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318" name="n_2aveValue【福祉施設】&#10;有形固定資産減価償却率">
          <a:extLst>
            <a:ext uri="{FF2B5EF4-FFF2-40B4-BE49-F238E27FC236}">
              <a16:creationId xmlns:a16="http://schemas.microsoft.com/office/drawing/2014/main" id="{8A162887-F222-4744-8992-F8D7C4586147}"/>
            </a:ext>
          </a:extLst>
        </xdr:cNvPr>
        <xdr:cNvSpPr txBox="1"/>
      </xdr:nvSpPr>
      <xdr:spPr>
        <a:xfrm>
          <a:off x="238570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9" name="n_3aveValue【福祉施設】&#10;有形固定資産減価償却率">
          <a:extLst>
            <a:ext uri="{FF2B5EF4-FFF2-40B4-BE49-F238E27FC236}">
              <a16:creationId xmlns:a16="http://schemas.microsoft.com/office/drawing/2014/main" id="{D63F5A5E-3689-44E1-A3D7-25899E83BECE}"/>
            </a:ext>
          </a:extLst>
        </xdr:cNvPr>
        <xdr:cNvSpPr txBox="1"/>
      </xdr:nvSpPr>
      <xdr:spPr>
        <a:xfrm>
          <a:off x="161100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28591</xdr:rowOff>
    </xdr:from>
    <xdr:ext cx="405111" cy="259045"/>
    <xdr:sp macro="" textlink="">
      <xdr:nvSpPr>
        <xdr:cNvPr id="320" name="n_4aveValue【福祉施設】&#10;有形固定資産減価償却率">
          <a:extLst>
            <a:ext uri="{FF2B5EF4-FFF2-40B4-BE49-F238E27FC236}">
              <a16:creationId xmlns:a16="http://schemas.microsoft.com/office/drawing/2014/main" id="{FF1C87EF-3174-4A3C-8C56-00C1D62CA441}"/>
            </a:ext>
          </a:extLst>
        </xdr:cNvPr>
        <xdr:cNvSpPr txBox="1"/>
      </xdr:nvSpPr>
      <xdr:spPr>
        <a:xfrm>
          <a:off x="8363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21" name="n_1mainValue【福祉施設】&#10;有形固定資産減価償却率">
          <a:extLst>
            <a:ext uri="{FF2B5EF4-FFF2-40B4-BE49-F238E27FC236}">
              <a16:creationId xmlns:a16="http://schemas.microsoft.com/office/drawing/2014/main" id="{E61879E4-9FB9-479C-8CE0-7408491EB840}"/>
            </a:ext>
          </a:extLst>
        </xdr:cNvPr>
        <xdr:cNvSpPr txBox="1"/>
      </xdr:nvSpPr>
      <xdr:spPr>
        <a:xfrm>
          <a:off x="317056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22" name="n_2mainValue【福祉施設】&#10;有形固定資産減価償却率">
          <a:extLst>
            <a:ext uri="{FF2B5EF4-FFF2-40B4-BE49-F238E27FC236}">
              <a16:creationId xmlns:a16="http://schemas.microsoft.com/office/drawing/2014/main" id="{D21656F7-4409-4A4B-BFAD-739A309662EA}"/>
            </a:ext>
          </a:extLst>
        </xdr:cNvPr>
        <xdr:cNvSpPr txBox="1"/>
      </xdr:nvSpPr>
      <xdr:spPr>
        <a:xfrm>
          <a:off x="238570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23" name="n_3mainValue【福祉施設】&#10;有形固定資産減価償却率">
          <a:extLst>
            <a:ext uri="{FF2B5EF4-FFF2-40B4-BE49-F238E27FC236}">
              <a16:creationId xmlns:a16="http://schemas.microsoft.com/office/drawing/2014/main" id="{D2A5B66B-2054-445B-A2FF-F3FB8306BA47}"/>
            </a:ext>
          </a:extLst>
        </xdr:cNvPr>
        <xdr:cNvSpPr txBox="1"/>
      </xdr:nvSpPr>
      <xdr:spPr>
        <a:xfrm>
          <a:off x="161100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31132</xdr:rowOff>
    </xdr:from>
    <xdr:ext cx="405111" cy="259045"/>
    <xdr:sp macro="" textlink="">
      <xdr:nvSpPr>
        <xdr:cNvPr id="324" name="n_4mainValue【福祉施設】&#10;有形固定資産減価償却率">
          <a:extLst>
            <a:ext uri="{FF2B5EF4-FFF2-40B4-BE49-F238E27FC236}">
              <a16:creationId xmlns:a16="http://schemas.microsoft.com/office/drawing/2014/main" id="{85733585-83E4-42CD-8C03-E4732F60BEB6}"/>
            </a:ext>
          </a:extLst>
        </xdr:cNvPr>
        <xdr:cNvSpPr txBox="1"/>
      </xdr:nvSpPr>
      <xdr:spPr>
        <a:xfrm>
          <a:off x="83630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C83CCEC-8244-4904-9579-469795E8A83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B5F58931-6AA3-40DE-8DBE-CF2D532B4C3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F9035CCF-2070-4347-BA14-A1B703AD1F6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F203DAAC-46B1-4D3B-BE2A-886485C4A9F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A053C21-4843-4D05-B294-AB1BAADDF0A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C697AF4-8A47-4BC6-9FF9-067EDFFCB1B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DF4564A-D8BE-4FF4-BDF5-01CD352A99F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FBBD8FC-EC68-4EF2-85D4-632920BBCED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28D47D41-B7A8-4EB4-B8C0-B7C222B627C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E16BCBFD-7D5B-4B3F-9A8E-02F34FC3559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CE32F48-12F2-4544-9687-3124AC7E61B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E36CF8BA-5C4F-4B95-99E4-81C03F54379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1D23ABD1-BBC6-4BA3-8DFB-81BE0B179AA4}"/>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30154B57-0B50-4BA4-9F5D-AB6983F11AD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8CC57D33-039A-43BF-8834-308A2422428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C432BCDA-5CC0-457C-8AE8-BA3BF2F5807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C8874039-11F3-479A-B90C-5D32CAD017C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36DD55A5-5BBC-46C0-84D3-E11C6E0FA9D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B2229BA6-424E-43EC-8793-E1D8F076566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CCA02042-CFB7-496D-9B17-5E99B6E5717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837BE136-3C1D-408F-AADE-6E13559BD76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1D60EEE-CB59-4E18-9C99-FFFB962AAB7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20FF31B-C7F1-445B-A1A5-82888E76C1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8" name="直線コネクタ 347">
          <a:extLst>
            <a:ext uri="{FF2B5EF4-FFF2-40B4-BE49-F238E27FC236}">
              <a16:creationId xmlns:a16="http://schemas.microsoft.com/office/drawing/2014/main" id="{21209FEB-C778-4EED-BB38-59F16811C302}"/>
            </a:ext>
          </a:extLst>
        </xdr:cNvPr>
        <xdr:cNvCxnSpPr/>
      </xdr:nvCxnSpPr>
      <xdr:spPr>
        <a:xfrm flipV="1">
          <a:off x="9219565" y="13274040"/>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9" name="【福祉施設】&#10;一人当たり面積最小値テキスト">
          <a:extLst>
            <a:ext uri="{FF2B5EF4-FFF2-40B4-BE49-F238E27FC236}">
              <a16:creationId xmlns:a16="http://schemas.microsoft.com/office/drawing/2014/main" id="{17A3270E-A946-4D86-A4BC-1C42E42F0447}"/>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50" name="直線コネクタ 349">
          <a:extLst>
            <a:ext uri="{FF2B5EF4-FFF2-40B4-BE49-F238E27FC236}">
              <a16:creationId xmlns:a16="http://schemas.microsoft.com/office/drawing/2014/main" id="{3C9DD0A4-5779-47FC-9188-F2FF82084C52}"/>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51" name="【福祉施設】&#10;一人当たり面積最大値テキスト">
          <a:extLst>
            <a:ext uri="{FF2B5EF4-FFF2-40B4-BE49-F238E27FC236}">
              <a16:creationId xmlns:a16="http://schemas.microsoft.com/office/drawing/2014/main" id="{3969A788-9DAB-4BF0-92C4-ADB7AC7FBF72}"/>
            </a:ext>
          </a:extLst>
        </xdr:cNvPr>
        <xdr:cNvSpPr txBox="1"/>
      </xdr:nvSpPr>
      <xdr:spPr>
        <a:xfrm>
          <a:off x="9258300" y="130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2" name="直線コネクタ 351">
          <a:extLst>
            <a:ext uri="{FF2B5EF4-FFF2-40B4-BE49-F238E27FC236}">
              <a16:creationId xmlns:a16="http://schemas.microsoft.com/office/drawing/2014/main" id="{F8E3DDA3-9DBF-4DC0-80BE-732B8B484AAD}"/>
            </a:ext>
          </a:extLst>
        </xdr:cNvPr>
        <xdr:cNvCxnSpPr/>
      </xdr:nvCxnSpPr>
      <xdr:spPr>
        <a:xfrm>
          <a:off x="915416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101616</xdr:rowOff>
    </xdr:from>
    <xdr:ext cx="469744" cy="259045"/>
    <xdr:sp macro="" textlink="">
      <xdr:nvSpPr>
        <xdr:cNvPr id="353" name="【福祉施設】&#10;一人当たり面積平均値テキスト">
          <a:extLst>
            <a:ext uri="{FF2B5EF4-FFF2-40B4-BE49-F238E27FC236}">
              <a16:creationId xmlns:a16="http://schemas.microsoft.com/office/drawing/2014/main" id="{103186DF-9028-4862-AA98-6E19667BFFD8}"/>
            </a:ext>
          </a:extLst>
        </xdr:cNvPr>
        <xdr:cNvSpPr txBox="1"/>
      </xdr:nvSpPr>
      <xdr:spPr>
        <a:xfrm>
          <a:off x="9258300" y="14015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4" name="フローチャート: 判断 353">
          <a:extLst>
            <a:ext uri="{FF2B5EF4-FFF2-40B4-BE49-F238E27FC236}">
              <a16:creationId xmlns:a16="http://schemas.microsoft.com/office/drawing/2014/main" id="{9BBAF8D1-682C-4E6B-8F69-17C225AE029F}"/>
            </a:ext>
          </a:extLst>
        </xdr:cNvPr>
        <xdr:cNvSpPr/>
      </xdr:nvSpPr>
      <xdr:spPr>
        <a:xfrm>
          <a:off x="9192260" y="14160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5" name="フローチャート: 判断 354">
          <a:extLst>
            <a:ext uri="{FF2B5EF4-FFF2-40B4-BE49-F238E27FC236}">
              <a16:creationId xmlns:a16="http://schemas.microsoft.com/office/drawing/2014/main" id="{225275FD-FA35-48C8-BC67-30C922748F45}"/>
            </a:ext>
          </a:extLst>
        </xdr:cNvPr>
        <xdr:cNvSpPr/>
      </xdr:nvSpPr>
      <xdr:spPr>
        <a:xfrm>
          <a:off x="8445500" y="1417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6" name="フローチャート: 判断 355">
          <a:extLst>
            <a:ext uri="{FF2B5EF4-FFF2-40B4-BE49-F238E27FC236}">
              <a16:creationId xmlns:a16="http://schemas.microsoft.com/office/drawing/2014/main" id="{E98E08EC-295C-4CB3-8FB4-4F16AFA985A3}"/>
            </a:ext>
          </a:extLst>
        </xdr:cNvPr>
        <xdr:cNvSpPr/>
      </xdr:nvSpPr>
      <xdr:spPr>
        <a:xfrm>
          <a:off x="767080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7" name="フローチャート: 判断 356">
          <a:extLst>
            <a:ext uri="{FF2B5EF4-FFF2-40B4-BE49-F238E27FC236}">
              <a16:creationId xmlns:a16="http://schemas.microsoft.com/office/drawing/2014/main" id="{49FDF978-9B3A-4D19-AF20-192C2A8D566D}"/>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8" name="フローチャート: 判断 357">
          <a:extLst>
            <a:ext uri="{FF2B5EF4-FFF2-40B4-BE49-F238E27FC236}">
              <a16:creationId xmlns:a16="http://schemas.microsoft.com/office/drawing/2014/main" id="{3C96E01C-702B-4FC8-8CB9-93CC3EAA23D3}"/>
            </a:ext>
          </a:extLst>
        </xdr:cNvPr>
        <xdr:cNvSpPr/>
      </xdr:nvSpPr>
      <xdr:spPr>
        <a:xfrm>
          <a:off x="60985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E908D74-0E2C-48B0-AAB9-BB96512B3EB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A88459C-C727-459E-A46E-723979E6510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BF587EF-EBBD-462C-822F-F302DEED44D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2D48B43-F7B2-4435-84E4-1A1C2A3386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36F737A-BA1B-4F64-928B-A7396B48805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64" name="楕円 363">
          <a:extLst>
            <a:ext uri="{FF2B5EF4-FFF2-40B4-BE49-F238E27FC236}">
              <a16:creationId xmlns:a16="http://schemas.microsoft.com/office/drawing/2014/main" id="{AC40CD78-0F48-4EF5-AFDC-9C66EF24C87A}"/>
            </a:ext>
          </a:extLst>
        </xdr:cNvPr>
        <xdr:cNvSpPr/>
      </xdr:nvSpPr>
      <xdr:spPr>
        <a:xfrm>
          <a:off x="9192260" y="14431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65" name="【福祉施設】&#10;一人当たり面積該当値テキスト">
          <a:extLst>
            <a:ext uri="{FF2B5EF4-FFF2-40B4-BE49-F238E27FC236}">
              <a16:creationId xmlns:a16="http://schemas.microsoft.com/office/drawing/2014/main" id="{A8460745-C498-4FB8-8402-8D6869F22FE9}"/>
            </a:ext>
          </a:extLst>
        </xdr:cNvPr>
        <xdr:cNvSpPr txBox="1"/>
      </xdr:nvSpPr>
      <xdr:spPr>
        <a:xfrm>
          <a:off x="9258300"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366" name="楕円 365">
          <a:extLst>
            <a:ext uri="{FF2B5EF4-FFF2-40B4-BE49-F238E27FC236}">
              <a16:creationId xmlns:a16="http://schemas.microsoft.com/office/drawing/2014/main" id="{64D9F0DE-34DF-4BF1-A64A-4593816E3A21}"/>
            </a:ext>
          </a:extLst>
        </xdr:cNvPr>
        <xdr:cNvSpPr/>
      </xdr:nvSpPr>
      <xdr:spPr>
        <a:xfrm>
          <a:off x="84455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64770</xdr:rowOff>
    </xdr:to>
    <xdr:cxnSp macro="">
      <xdr:nvCxnSpPr>
        <xdr:cNvPr id="367" name="直線コネクタ 366">
          <a:extLst>
            <a:ext uri="{FF2B5EF4-FFF2-40B4-BE49-F238E27FC236}">
              <a16:creationId xmlns:a16="http://schemas.microsoft.com/office/drawing/2014/main" id="{1C12BB80-14EA-4A16-8C0F-4D611DEB1CF1}"/>
            </a:ext>
          </a:extLst>
        </xdr:cNvPr>
        <xdr:cNvCxnSpPr/>
      </xdr:nvCxnSpPr>
      <xdr:spPr>
        <a:xfrm>
          <a:off x="8496300" y="144818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368" name="楕円 367">
          <a:extLst>
            <a:ext uri="{FF2B5EF4-FFF2-40B4-BE49-F238E27FC236}">
              <a16:creationId xmlns:a16="http://schemas.microsoft.com/office/drawing/2014/main" id="{82F10A7A-1776-4547-917C-7B172B501ACD}"/>
            </a:ext>
          </a:extLst>
        </xdr:cNvPr>
        <xdr:cNvSpPr/>
      </xdr:nvSpPr>
      <xdr:spPr>
        <a:xfrm>
          <a:off x="7670800" y="14431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64770</xdr:rowOff>
    </xdr:to>
    <xdr:cxnSp macro="">
      <xdr:nvCxnSpPr>
        <xdr:cNvPr id="369" name="直線コネクタ 368">
          <a:extLst>
            <a:ext uri="{FF2B5EF4-FFF2-40B4-BE49-F238E27FC236}">
              <a16:creationId xmlns:a16="http://schemas.microsoft.com/office/drawing/2014/main" id="{EF8E9685-0B12-46EF-9BD6-28CCD97B87FE}"/>
            </a:ext>
          </a:extLst>
        </xdr:cNvPr>
        <xdr:cNvCxnSpPr/>
      </xdr:nvCxnSpPr>
      <xdr:spPr>
        <a:xfrm>
          <a:off x="7713980" y="14481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13970</xdr:rowOff>
    </xdr:from>
    <xdr:to>
      <xdr:col>41</xdr:col>
      <xdr:colOff>101600</xdr:colOff>
      <xdr:row>86</xdr:row>
      <xdr:rowOff>115570</xdr:rowOff>
    </xdr:to>
    <xdr:sp macro="" textlink="">
      <xdr:nvSpPr>
        <xdr:cNvPr id="370" name="楕円 369">
          <a:extLst>
            <a:ext uri="{FF2B5EF4-FFF2-40B4-BE49-F238E27FC236}">
              <a16:creationId xmlns:a16="http://schemas.microsoft.com/office/drawing/2014/main" id="{063006F1-E517-4239-9E6C-299E320F8A42}"/>
            </a:ext>
          </a:extLst>
        </xdr:cNvPr>
        <xdr:cNvSpPr/>
      </xdr:nvSpPr>
      <xdr:spPr>
        <a:xfrm>
          <a:off x="687324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64770</xdr:rowOff>
    </xdr:from>
    <xdr:to>
      <xdr:col>45</xdr:col>
      <xdr:colOff>177800</xdr:colOff>
      <xdr:row>86</xdr:row>
      <xdr:rowOff>64770</xdr:rowOff>
    </xdr:to>
    <xdr:cxnSp macro="">
      <xdr:nvCxnSpPr>
        <xdr:cNvPr id="371" name="直線コネクタ 370">
          <a:extLst>
            <a:ext uri="{FF2B5EF4-FFF2-40B4-BE49-F238E27FC236}">
              <a16:creationId xmlns:a16="http://schemas.microsoft.com/office/drawing/2014/main" id="{6EED6D23-3079-471D-9CA8-8087B4DD56E4}"/>
            </a:ext>
          </a:extLst>
        </xdr:cNvPr>
        <xdr:cNvCxnSpPr/>
      </xdr:nvCxnSpPr>
      <xdr:spPr>
        <a:xfrm>
          <a:off x="6924040" y="14481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13970</xdr:rowOff>
    </xdr:from>
    <xdr:to>
      <xdr:col>36</xdr:col>
      <xdr:colOff>165100</xdr:colOff>
      <xdr:row>86</xdr:row>
      <xdr:rowOff>115570</xdr:rowOff>
    </xdr:to>
    <xdr:sp macro="" textlink="">
      <xdr:nvSpPr>
        <xdr:cNvPr id="372" name="楕円 371">
          <a:extLst>
            <a:ext uri="{FF2B5EF4-FFF2-40B4-BE49-F238E27FC236}">
              <a16:creationId xmlns:a16="http://schemas.microsoft.com/office/drawing/2014/main" id="{DAE43492-1B65-4895-A0D5-025D37996305}"/>
            </a:ext>
          </a:extLst>
        </xdr:cNvPr>
        <xdr:cNvSpPr/>
      </xdr:nvSpPr>
      <xdr:spPr>
        <a:xfrm>
          <a:off x="609854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64770</xdr:rowOff>
    </xdr:from>
    <xdr:to>
      <xdr:col>41</xdr:col>
      <xdr:colOff>50800</xdr:colOff>
      <xdr:row>86</xdr:row>
      <xdr:rowOff>64770</xdr:rowOff>
    </xdr:to>
    <xdr:cxnSp macro="">
      <xdr:nvCxnSpPr>
        <xdr:cNvPr id="373" name="直線コネクタ 372">
          <a:extLst>
            <a:ext uri="{FF2B5EF4-FFF2-40B4-BE49-F238E27FC236}">
              <a16:creationId xmlns:a16="http://schemas.microsoft.com/office/drawing/2014/main" id="{19F24313-3B70-4965-BA16-70E618892A59}"/>
            </a:ext>
          </a:extLst>
        </xdr:cNvPr>
        <xdr:cNvCxnSpPr/>
      </xdr:nvCxnSpPr>
      <xdr:spPr>
        <a:xfrm>
          <a:off x="6149340" y="14481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74" name="n_1aveValue【福祉施設】&#10;一人当たり面積">
          <a:extLst>
            <a:ext uri="{FF2B5EF4-FFF2-40B4-BE49-F238E27FC236}">
              <a16:creationId xmlns:a16="http://schemas.microsoft.com/office/drawing/2014/main" id="{0E61C975-F591-43EC-A082-F12FE730EA0C}"/>
            </a:ext>
          </a:extLst>
        </xdr:cNvPr>
        <xdr:cNvSpPr txBox="1"/>
      </xdr:nvSpPr>
      <xdr:spPr>
        <a:xfrm>
          <a:off x="827158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5" name="n_2aveValue【福祉施設】&#10;一人当たり面積">
          <a:extLst>
            <a:ext uri="{FF2B5EF4-FFF2-40B4-BE49-F238E27FC236}">
              <a16:creationId xmlns:a16="http://schemas.microsoft.com/office/drawing/2014/main" id="{CFC032B2-DDE7-4EEE-9D93-7BA0D0607379}"/>
            </a:ext>
          </a:extLst>
        </xdr:cNvPr>
        <xdr:cNvSpPr txBox="1"/>
      </xdr:nvSpPr>
      <xdr:spPr>
        <a:xfrm>
          <a:off x="7509587" y="139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6" name="n_3aveValue【福祉施設】&#10;一人当たり面積">
          <a:extLst>
            <a:ext uri="{FF2B5EF4-FFF2-40B4-BE49-F238E27FC236}">
              <a16:creationId xmlns:a16="http://schemas.microsoft.com/office/drawing/2014/main" id="{12BC6BCC-5686-4E86-8FA7-91A56850969E}"/>
            </a:ext>
          </a:extLst>
        </xdr:cNvPr>
        <xdr:cNvSpPr txBox="1"/>
      </xdr:nvSpPr>
      <xdr:spPr>
        <a:xfrm>
          <a:off x="67120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7" name="n_4aveValue【福祉施設】&#10;一人当たり面積">
          <a:extLst>
            <a:ext uri="{FF2B5EF4-FFF2-40B4-BE49-F238E27FC236}">
              <a16:creationId xmlns:a16="http://schemas.microsoft.com/office/drawing/2014/main" id="{834123D5-00E2-4C6B-BFF7-765D89FB031C}"/>
            </a:ext>
          </a:extLst>
        </xdr:cNvPr>
        <xdr:cNvSpPr txBox="1"/>
      </xdr:nvSpPr>
      <xdr:spPr>
        <a:xfrm>
          <a:off x="59373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378" name="n_1mainValue【福祉施設】&#10;一人当たり面積">
          <a:extLst>
            <a:ext uri="{FF2B5EF4-FFF2-40B4-BE49-F238E27FC236}">
              <a16:creationId xmlns:a16="http://schemas.microsoft.com/office/drawing/2014/main" id="{EF7DA674-C6BD-4C11-95A8-3AED2DD759B3}"/>
            </a:ext>
          </a:extLst>
        </xdr:cNvPr>
        <xdr:cNvSpPr txBox="1"/>
      </xdr:nvSpPr>
      <xdr:spPr>
        <a:xfrm>
          <a:off x="8271587"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379" name="n_2mainValue【福祉施設】&#10;一人当たり面積">
          <a:extLst>
            <a:ext uri="{FF2B5EF4-FFF2-40B4-BE49-F238E27FC236}">
              <a16:creationId xmlns:a16="http://schemas.microsoft.com/office/drawing/2014/main" id="{ECFFC6B9-CC0D-4E25-9E90-957F403ACC77}"/>
            </a:ext>
          </a:extLst>
        </xdr:cNvPr>
        <xdr:cNvSpPr txBox="1"/>
      </xdr:nvSpPr>
      <xdr:spPr>
        <a:xfrm>
          <a:off x="7509587"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106697</xdr:rowOff>
    </xdr:from>
    <xdr:ext cx="469744" cy="259045"/>
    <xdr:sp macro="" textlink="">
      <xdr:nvSpPr>
        <xdr:cNvPr id="380" name="n_3mainValue【福祉施設】&#10;一人当たり面積">
          <a:extLst>
            <a:ext uri="{FF2B5EF4-FFF2-40B4-BE49-F238E27FC236}">
              <a16:creationId xmlns:a16="http://schemas.microsoft.com/office/drawing/2014/main" id="{E4E32AD0-8A8C-4ED3-B23F-36E26041F1A8}"/>
            </a:ext>
          </a:extLst>
        </xdr:cNvPr>
        <xdr:cNvSpPr txBox="1"/>
      </xdr:nvSpPr>
      <xdr:spPr>
        <a:xfrm>
          <a:off x="6712027"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106697</xdr:rowOff>
    </xdr:from>
    <xdr:ext cx="469744" cy="259045"/>
    <xdr:sp macro="" textlink="">
      <xdr:nvSpPr>
        <xdr:cNvPr id="381" name="n_4mainValue【福祉施設】&#10;一人当たり面積">
          <a:extLst>
            <a:ext uri="{FF2B5EF4-FFF2-40B4-BE49-F238E27FC236}">
              <a16:creationId xmlns:a16="http://schemas.microsoft.com/office/drawing/2014/main" id="{A4ADDB6A-A481-461F-AEA3-A5B6EEA413C2}"/>
            </a:ext>
          </a:extLst>
        </xdr:cNvPr>
        <xdr:cNvSpPr txBox="1"/>
      </xdr:nvSpPr>
      <xdr:spPr>
        <a:xfrm>
          <a:off x="5937327"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F0F9B5D5-E5AA-4EE7-9CCE-990EA94AB7F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69250E22-9CA9-428A-B2A8-BAE3BE15620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B8967463-04CD-4C1B-BCFD-94786C3E69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57715A3A-26DB-4A7B-9A14-2094BCA53D3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9491966F-99AD-475D-B2F5-71C52608A01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DF955B3C-ED61-4505-A4B0-1A6CB0721DB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A523186-79E2-434A-AE19-DD36BC719A9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AE5506CE-4AA0-40A2-8A69-EAF12A99CAE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EA50ECF9-1F5E-4818-96E6-31F349B03BD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F31F4D33-9E7F-4E03-BE41-AC432F7F09F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5E7251F5-6643-4FD7-93FC-0DF8036D9B5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FAC0F5D5-B843-4FDA-94CE-2D6762268B4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D11891AF-FCAA-4860-9AC0-E8BCA18DAB4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CC5B4F86-4F86-4D42-A710-7A0500AA3B3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588A5515-D43C-40DE-971B-1031B6B65A4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5393A22A-88D9-491E-943C-AD22A67C8C7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6AA4D495-B9E5-4ADB-97D4-7D3BF34D5D5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15887861-5BFA-4FED-99B2-3A373FCEBAA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3085A2CD-A5A0-40A6-BE6D-32894B859C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CAC1D650-FFBD-4745-B9A1-32B698F924A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20FC4BC7-2925-4D25-B6DC-FA72297E323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CB231C21-96A7-46C5-AA5C-83296BD0DBC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3DD27611-A685-4F41-9563-8809A3B116B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4CD27CF2-82BE-4877-BAC2-F804CC08FCB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7FCB86C1-9D4C-45DB-A5E7-A0CAB636AAF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DDD0133E-9344-4444-A768-9CDF36032F1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6C4C6F42-388D-49D8-81D3-A98F9F36234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E77D2B-FEDC-42DC-89C1-B00CB47E542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DEFD2265-4A1E-43F8-9F83-EF8EC45E1FF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404AC4F3-A7A8-4596-92EE-8E7F6CAE8DB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A829E035-487D-4049-A48E-411588F3A32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6DBF5E17-28D9-4EBE-8846-CC5A5E38198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3F3BA7CA-24B9-4D06-A548-B5FFC4085F3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D7FF2521-7B63-483D-9C58-D99A4BC9A43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2B6987D8-73DF-41B4-8798-1F6A8B924FB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C8312AEA-A26B-4393-AB57-1E33756C17E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47846DD-1F1D-4194-828F-9975B46CED8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C612DF29-9D0A-47A5-BAED-D62DB0C82D9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BC39B0DB-1D9C-4E14-A1C8-239590E3931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62EC29B3-B565-4F2C-9CEF-EF60261747A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2" name="直線コネクタ 421">
          <a:extLst>
            <a:ext uri="{FF2B5EF4-FFF2-40B4-BE49-F238E27FC236}">
              <a16:creationId xmlns:a16="http://schemas.microsoft.com/office/drawing/2014/main" id="{92C3CAAD-1607-4460-A4C7-0F4FEC027CE9}"/>
            </a:ext>
          </a:extLst>
        </xdr:cNvPr>
        <xdr:cNvCxnSpPr/>
      </xdr:nvCxnSpPr>
      <xdr:spPr>
        <a:xfrm flipV="1">
          <a:off x="14375764" y="550926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DD031071-B5A9-47EC-9191-EAA96461CCB3}"/>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FE77A5DE-D1FE-401E-8909-5623AE999E0C}"/>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8736E228-EA94-4EB9-8879-752F090F9C45}"/>
            </a:ext>
          </a:extLst>
        </xdr:cNvPr>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6" name="直線コネクタ 425">
          <a:extLst>
            <a:ext uri="{FF2B5EF4-FFF2-40B4-BE49-F238E27FC236}">
              <a16:creationId xmlns:a16="http://schemas.microsoft.com/office/drawing/2014/main" id="{6D672F6A-A4F3-425C-8025-1E70869B48D6}"/>
            </a:ext>
          </a:extLst>
        </xdr:cNvPr>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108602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E936978E-DB1C-4FAC-B457-67B3B10ECB46}"/>
            </a:ext>
          </a:extLst>
        </xdr:cNvPr>
        <xdr:cNvSpPr txBox="1"/>
      </xdr:nvSpPr>
      <xdr:spPr>
        <a:xfrm>
          <a:off x="144145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28" name="フローチャート: 判断 427">
          <a:extLst>
            <a:ext uri="{FF2B5EF4-FFF2-40B4-BE49-F238E27FC236}">
              <a16:creationId xmlns:a16="http://schemas.microsoft.com/office/drawing/2014/main" id="{0D260867-6E6F-4DD4-AD10-057516A45B9D}"/>
            </a:ext>
          </a:extLst>
        </xdr:cNvPr>
        <xdr:cNvSpPr/>
      </xdr:nvSpPr>
      <xdr:spPr>
        <a:xfrm>
          <a:off x="14325600" y="6332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9" name="フローチャート: 判断 428">
          <a:extLst>
            <a:ext uri="{FF2B5EF4-FFF2-40B4-BE49-F238E27FC236}">
              <a16:creationId xmlns:a16="http://schemas.microsoft.com/office/drawing/2014/main" id="{407F4399-5295-4301-89C2-CF1F7E1267E4}"/>
            </a:ext>
          </a:extLst>
        </xdr:cNvPr>
        <xdr:cNvSpPr/>
      </xdr:nvSpPr>
      <xdr:spPr>
        <a:xfrm>
          <a:off x="135788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30" name="フローチャート: 判断 429">
          <a:extLst>
            <a:ext uri="{FF2B5EF4-FFF2-40B4-BE49-F238E27FC236}">
              <a16:creationId xmlns:a16="http://schemas.microsoft.com/office/drawing/2014/main" id="{011DD009-9BA6-4B16-A96D-9437188218B7}"/>
            </a:ext>
          </a:extLst>
        </xdr:cNvPr>
        <xdr:cNvSpPr/>
      </xdr:nvSpPr>
      <xdr:spPr>
        <a:xfrm>
          <a:off x="1280414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31" name="フローチャート: 判断 430">
          <a:extLst>
            <a:ext uri="{FF2B5EF4-FFF2-40B4-BE49-F238E27FC236}">
              <a16:creationId xmlns:a16="http://schemas.microsoft.com/office/drawing/2014/main" id="{3A183819-85C8-48B5-AB13-776D572CCEB3}"/>
            </a:ext>
          </a:extLst>
        </xdr:cNvPr>
        <xdr:cNvSpPr/>
      </xdr:nvSpPr>
      <xdr:spPr>
        <a:xfrm>
          <a:off x="12029440" y="635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432" name="フローチャート: 判断 431">
          <a:extLst>
            <a:ext uri="{FF2B5EF4-FFF2-40B4-BE49-F238E27FC236}">
              <a16:creationId xmlns:a16="http://schemas.microsoft.com/office/drawing/2014/main" id="{91E4C515-AB1E-468A-9BBD-9029AB95F7A7}"/>
            </a:ext>
          </a:extLst>
        </xdr:cNvPr>
        <xdr:cNvSpPr/>
      </xdr:nvSpPr>
      <xdr:spPr>
        <a:xfrm>
          <a:off x="1123188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413D05D-AD66-4C79-89C8-536875FE23E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AFBD80D-C6E0-4DBE-889C-DCDB1B7D738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9ECBEB4-D1EC-48CB-83A9-23042507CC7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740C5AE-F7F3-45AF-9E8A-99966AE9021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EDF5E05-4DBD-47F9-BB27-9539A4E8FA7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438" name="楕円 437">
          <a:extLst>
            <a:ext uri="{FF2B5EF4-FFF2-40B4-BE49-F238E27FC236}">
              <a16:creationId xmlns:a16="http://schemas.microsoft.com/office/drawing/2014/main" id="{51010F1F-7D9F-4A18-9A11-A8B7A49F92B3}"/>
            </a:ext>
          </a:extLst>
        </xdr:cNvPr>
        <xdr:cNvSpPr/>
      </xdr:nvSpPr>
      <xdr:spPr>
        <a:xfrm>
          <a:off x="14325600" y="62033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CB939CBD-80A3-4F8F-A205-0F5FD0A46242}"/>
            </a:ext>
          </a:extLst>
        </xdr:cNvPr>
        <xdr:cNvSpPr txBox="1"/>
      </xdr:nvSpPr>
      <xdr:spPr>
        <a:xfrm>
          <a:off x="144145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440" name="楕円 439">
          <a:extLst>
            <a:ext uri="{FF2B5EF4-FFF2-40B4-BE49-F238E27FC236}">
              <a16:creationId xmlns:a16="http://schemas.microsoft.com/office/drawing/2014/main" id="{71D88714-D365-4E4C-B5BC-D7BA99E79C16}"/>
            </a:ext>
          </a:extLst>
        </xdr:cNvPr>
        <xdr:cNvSpPr/>
      </xdr:nvSpPr>
      <xdr:spPr>
        <a:xfrm>
          <a:off x="13578840" y="612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47625</xdr:rowOff>
    </xdr:to>
    <xdr:cxnSp macro="">
      <xdr:nvCxnSpPr>
        <xdr:cNvPr id="441" name="直線コネクタ 440">
          <a:extLst>
            <a:ext uri="{FF2B5EF4-FFF2-40B4-BE49-F238E27FC236}">
              <a16:creationId xmlns:a16="http://schemas.microsoft.com/office/drawing/2014/main" id="{92214168-4E69-4781-9853-B66B7CCC558C}"/>
            </a:ext>
          </a:extLst>
        </xdr:cNvPr>
        <xdr:cNvCxnSpPr/>
      </xdr:nvCxnSpPr>
      <xdr:spPr>
        <a:xfrm>
          <a:off x="13629640" y="6176010"/>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85090</xdr:rowOff>
    </xdr:to>
    <xdr:sp macro="" textlink="">
      <xdr:nvSpPr>
        <xdr:cNvPr id="442" name="楕円 441">
          <a:extLst>
            <a:ext uri="{FF2B5EF4-FFF2-40B4-BE49-F238E27FC236}">
              <a16:creationId xmlns:a16="http://schemas.microsoft.com/office/drawing/2014/main" id="{7AFF180A-95F9-4035-937B-924661EA8A3E}"/>
            </a:ext>
          </a:extLst>
        </xdr:cNvPr>
        <xdr:cNvSpPr/>
      </xdr:nvSpPr>
      <xdr:spPr>
        <a:xfrm>
          <a:off x="1280414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40</xdr:row>
      <xdr:rowOff>34290</xdr:rowOff>
    </xdr:to>
    <xdr:cxnSp macro="">
      <xdr:nvCxnSpPr>
        <xdr:cNvPr id="443" name="直線コネクタ 442">
          <a:extLst>
            <a:ext uri="{FF2B5EF4-FFF2-40B4-BE49-F238E27FC236}">
              <a16:creationId xmlns:a16="http://schemas.microsoft.com/office/drawing/2014/main" id="{AAA91F38-507F-4385-8A9E-40D72F82BD30}"/>
            </a:ext>
          </a:extLst>
        </xdr:cNvPr>
        <xdr:cNvCxnSpPr/>
      </xdr:nvCxnSpPr>
      <xdr:spPr>
        <a:xfrm flipV="1">
          <a:off x="12854940" y="6176010"/>
          <a:ext cx="7747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444" name="楕円 443">
          <a:extLst>
            <a:ext uri="{FF2B5EF4-FFF2-40B4-BE49-F238E27FC236}">
              <a16:creationId xmlns:a16="http://schemas.microsoft.com/office/drawing/2014/main" id="{6BBDBE49-99D6-43CA-A6E6-55908D8883B8}"/>
            </a:ext>
          </a:extLst>
        </xdr:cNvPr>
        <xdr:cNvSpPr/>
      </xdr:nvSpPr>
      <xdr:spPr>
        <a:xfrm>
          <a:off x="1202944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34290</xdr:rowOff>
    </xdr:to>
    <xdr:cxnSp macro="">
      <xdr:nvCxnSpPr>
        <xdr:cNvPr id="445" name="直線コネクタ 444">
          <a:extLst>
            <a:ext uri="{FF2B5EF4-FFF2-40B4-BE49-F238E27FC236}">
              <a16:creationId xmlns:a16="http://schemas.microsoft.com/office/drawing/2014/main" id="{0D78B43A-3CAD-4649-B8AC-07380DDDEE1F}"/>
            </a:ext>
          </a:extLst>
        </xdr:cNvPr>
        <xdr:cNvCxnSpPr/>
      </xdr:nvCxnSpPr>
      <xdr:spPr>
        <a:xfrm>
          <a:off x="12072620" y="671322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111125</xdr:rowOff>
    </xdr:from>
    <xdr:to>
      <xdr:col>67</xdr:col>
      <xdr:colOff>101600</xdr:colOff>
      <xdr:row>40</xdr:row>
      <xdr:rowOff>41275</xdr:rowOff>
    </xdr:to>
    <xdr:sp macro="" textlink="">
      <xdr:nvSpPr>
        <xdr:cNvPr id="446" name="楕円 445">
          <a:extLst>
            <a:ext uri="{FF2B5EF4-FFF2-40B4-BE49-F238E27FC236}">
              <a16:creationId xmlns:a16="http://schemas.microsoft.com/office/drawing/2014/main" id="{6104EC9F-2352-42A4-BF75-64559301137A}"/>
            </a:ext>
          </a:extLst>
        </xdr:cNvPr>
        <xdr:cNvSpPr/>
      </xdr:nvSpPr>
      <xdr:spPr>
        <a:xfrm>
          <a:off x="1123188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161925</xdr:rowOff>
    </xdr:from>
    <xdr:to>
      <xdr:col>71</xdr:col>
      <xdr:colOff>177800</xdr:colOff>
      <xdr:row>40</xdr:row>
      <xdr:rowOff>7620</xdr:rowOff>
    </xdr:to>
    <xdr:cxnSp macro="">
      <xdr:nvCxnSpPr>
        <xdr:cNvPr id="447" name="直線コネクタ 446">
          <a:extLst>
            <a:ext uri="{FF2B5EF4-FFF2-40B4-BE49-F238E27FC236}">
              <a16:creationId xmlns:a16="http://schemas.microsoft.com/office/drawing/2014/main" id="{B95AD2B1-A2DE-426B-9EC1-D0E0DD3AB141}"/>
            </a:ext>
          </a:extLst>
        </xdr:cNvPr>
        <xdr:cNvCxnSpPr/>
      </xdr:nvCxnSpPr>
      <xdr:spPr>
        <a:xfrm>
          <a:off x="11282680" y="669988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A9DA3E9D-1D1B-44D2-8B06-6DBFE80D95EF}"/>
            </a:ext>
          </a:extLst>
        </xdr:cNvPr>
        <xdr:cNvSpPr txBox="1"/>
      </xdr:nvSpPr>
      <xdr:spPr>
        <a:xfrm>
          <a:off x="134372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D7A5BE6F-B0E1-48BF-B352-ECC6CE86E634}"/>
            </a:ext>
          </a:extLst>
        </xdr:cNvPr>
        <xdr:cNvSpPr txBox="1"/>
      </xdr:nvSpPr>
      <xdr:spPr>
        <a:xfrm>
          <a:off x="126752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28F2A46F-9795-42F4-AB4B-BDF19F720154}"/>
            </a:ext>
          </a:extLst>
        </xdr:cNvPr>
        <xdr:cNvSpPr txBox="1"/>
      </xdr:nvSpPr>
      <xdr:spPr>
        <a:xfrm>
          <a:off x="119005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236FF190-3FEB-44A6-8285-86E170B20CC9}"/>
            </a:ext>
          </a:extLst>
        </xdr:cNvPr>
        <xdr:cNvSpPr txBox="1"/>
      </xdr:nvSpPr>
      <xdr:spPr>
        <a:xfrm>
          <a:off x="1110298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8E95B98C-2734-4AF0-82EE-883A56E541A1}"/>
            </a:ext>
          </a:extLst>
        </xdr:cNvPr>
        <xdr:cNvSpPr txBox="1"/>
      </xdr:nvSpPr>
      <xdr:spPr>
        <a:xfrm>
          <a:off x="134372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172C90BA-D0FC-408F-BFDF-1EEB97C1BD76}"/>
            </a:ext>
          </a:extLst>
        </xdr:cNvPr>
        <xdr:cNvSpPr txBox="1"/>
      </xdr:nvSpPr>
      <xdr:spPr>
        <a:xfrm>
          <a:off x="126752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2B3F1026-9A15-4BD8-91BA-EB2EB948BA89}"/>
            </a:ext>
          </a:extLst>
        </xdr:cNvPr>
        <xdr:cNvSpPr txBox="1"/>
      </xdr:nvSpPr>
      <xdr:spPr>
        <a:xfrm>
          <a:off x="119005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32402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A03F18F3-E420-4807-82B8-F06881309B28}"/>
            </a:ext>
          </a:extLst>
        </xdr:cNvPr>
        <xdr:cNvSpPr txBox="1"/>
      </xdr:nvSpPr>
      <xdr:spPr>
        <a:xfrm>
          <a:off x="1110298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D64568B-73A6-4F88-9DAE-B3E62DD58C3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FF644F7-7DC5-43D3-B238-70052C3240D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6F378A88-343C-4607-B81B-F8CCEF536E5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0755B99-DA01-4279-B9EA-02C2E7A1FAD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A3B4E6BE-97BE-4B20-A61E-664CBF41F9A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FDEB9A15-C22F-4190-B0CE-3913608DC5A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9445B325-0F8F-4E35-BF64-9380F380075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A4EBC90-D40F-46B1-BE46-660061E6A9E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EBDBB18-7C7F-4259-9BAE-8DBE68DB50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122B0345-D466-49E1-AAD1-63D72826B4A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C4ADE8E6-E85D-4D9D-B1CF-B0A463B6370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a:extLst>
            <a:ext uri="{FF2B5EF4-FFF2-40B4-BE49-F238E27FC236}">
              <a16:creationId xmlns:a16="http://schemas.microsoft.com/office/drawing/2014/main" id="{E22344D9-50EF-4AD4-97A7-5CD58C29344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576C7D33-DBDF-4DF3-87DF-0AE4E4E9596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a:extLst>
            <a:ext uri="{FF2B5EF4-FFF2-40B4-BE49-F238E27FC236}">
              <a16:creationId xmlns:a16="http://schemas.microsoft.com/office/drawing/2014/main" id="{21520B3C-D046-4A41-830A-9874D5F3DD72}"/>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54A23C81-C768-4F98-8B79-A02B5C13504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a:extLst>
            <a:ext uri="{FF2B5EF4-FFF2-40B4-BE49-F238E27FC236}">
              <a16:creationId xmlns:a16="http://schemas.microsoft.com/office/drawing/2014/main" id="{9EC2F056-E5A2-4F88-A0B5-1073E6500914}"/>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E7EC9BAC-FCA7-40B3-887E-FBBC43B9A19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a:extLst>
            <a:ext uri="{FF2B5EF4-FFF2-40B4-BE49-F238E27FC236}">
              <a16:creationId xmlns:a16="http://schemas.microsoft.com/office/drawing/2014/main" id="{F48EE680-C508-4EF8-918C-3AA5BE324AB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F4ADFFCE-5724-4E46-8392-E75C3DFA099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a:extLst>
            <a:ext uri="{FF2B5EF4-FFF2-40B4-BE49-F238E27FC236}">
              <a16:creationId xmlns:a16="http://schemas.microsoft.com/office/drawing/2014/main" id="{0CBBC1D7-776A-4860-A989-5C77AD2B734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5275B093-DE26-4569-B0A5-3318E2CF908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25CE757D-7838-4044-9037-78925670942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56C08E3F-6E8F-44B4-B8CE-CC1A5F914E3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479" name="直線コネクタ 478">
          <a:extLst>
            <a:ext uri="{FF2B5EF4-FFF2-40B4-BE49-F238E27FC236}">
              <a16:creationId xmlns:a16="http://schemas.microsoft.com/office/drawing/2014/main" id="{76EBE9B8-21E4-4846-A4A9-2381E2F2362F}"/>
            </a:ext>
          </a:extLst>
        </xdr:cNvPr>
        <xdr:cNvCxnSpPr/>
      </xdr:nvCxnSpPr>
      <xdr:spPr>
        <a:xfrm flipV="1">
          <a:off x="19509104" y="5798641"/>
          <a:ext cx="0" cy="1272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978E8A17-9133-483B-B81C-4571A798375A}"/>
            </a:ext>
          </a:extLst>
        </xdr:cNvPr>
        <xdr:cNvSpPr txBox="1"/>
      </xdr:nvSpPr>
      <xdr:spPr>
        <a:xfrm>
          <a:off x="19547840" y="70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481" name="直線コネクタ 480">
          <a:extLst>
            <a:ext uri="{FF2B5EF4-FFF2-40B4-BE49-F238E27FC236}">
              <a16:creationId xmlns:a16="http://schemas.microsoft.com/office/drawing/2014/main" id="{7CB92AF1-652B-47C6-96AB-099103A3A450}"/>
            </a:ext>
          </a:extLst>
        </xdr:cNvPr>
        <xdr:cNvCxnSpPr/>
      </xdr:nvCxnSpPr>
      <xdr:spPr>
        <a:xfrm>
          <a:off x="19443700" y="707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80068ECD-2AA7-41B3-B3C0-843501025C21}"/>
            </a:ext>
          </a:extLst>
        </xdr:cNvPr>
        <xdr:cNvSpPr txBox="1"/>
      </xdr:nvSpPr>
      <xdr:spPr>
        <a:xfrm>
          <a:off x="19547840" y="557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483" name="直線コネクタ 482">
          <a:extLst>
            <a:ext uri="{FF2B5EF4-FFF2-40B4-BE49-F238E27FC236}">
              <a16:creationId xmlns:a16="http://schemas.microsoft.com/office/drawing/2014/main" id="{CC777FEC-3F59-4EAB-A4F3-1B06695BD054}"/>
            </a:ext>
          </a:extLst>
        </xdr:cNvPr>
        <xdr:cNvCxnSpPr/>
      </xdr:nvCxnSpPr>
      <xdr:spPr>
        <a:xfrm>
          <a:off x="19443700" y="5798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131149</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14CD420D-E8A2-40D7-B9A5-84072DA7FA54}"/>
            </a:ext>
          </a:extLst>
        </xdr:cNvPr>
        <xdr:cNvSpPr txBox="1"/>
      </xdr:nvSpPr>
      <xdr:spPr>
        <a:xfrm>
          <a:off x="19547840" y="666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485" name="フローチャート: 判断 484">
          <a:extLst>
            <a:ext uri="{FF2B5EF4-FFF2-40B4-BE49-F238E27FC236}">
              <a16:creationId xmlns:a16="http://schemas.microsoft.com/office/drawing/2014/main" id="{30D03DE7-2F94-4F0A-B76F-F7636D81133F}"/>
            </a:ext>
          </a:extLst>
        </xdr:cNvPr>
        <xdr:cNvSpPr/>
      </xdr:nvSpPr>
      <xdr:spPr>
        <a:xfrm>
          <a:off x="19458940" y="669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486" name="フローチャート: 判断 485">
          <a:extLst>
            <a:ext uri="{FF2B5EF4-FFF2-40B4-BE49-F238E27FC236}">
              <a16:creationId xmlns:a16="http://schemas.microsoft.com/office/drawing/2014/main" id="{E56787C7-49BE-4A43-B019-0619CC8378FE}"/>
            </a:ext>
          </a:extLst>
        </xdr:cNvPr>
        <xdr:cNvSpPr/>
      </xdr:nvSpPr>
      <xdr:spPr>
        <a:xfrm>
          <a:off x="18735040" y="6706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487" name="フローチャート: 判断 486">
          <a:extLst>
            <a:ext uri="{FF2B5EF4-FFF2-40B4-BE49-F238E27FC236}">
              <a16:creationId xmlns:a16="http://schemas.microsoft.com/office/drawing/2014/main" id="{9EF804E6-88EA-4FDB-A32B-E3FB8666D4F8}"/>
            </a:ext>
          </a:extLst>
        </xdr:cNvPr>
        <xdr:cNvSpPr/>
      </xdr:nvSpPr>
      <xdr:spPr>
        <a:xfrm>
          <a:off x="17937480" y="6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488" name="フローチャート: 判断 487">
          <a:extLst>
            <a:ext uri="{FF2B5EF4-FFF2-40B4-BE49-F238E27FC236}">
              <a16:creationId xmlns:a16="http://schemas.microsoft.com/office/drawing/2014/main" id="{4A0580BF-907E-4428-B624-E304B6B54D68}"/>
            </a:ext>
          </a:extLst>
        </xdr:cNvPr>
        <xdr:cNvSpPr/>
      </xdr:nvSpPr>
      <xdr:spPr>
        <a:xfrm>
          <a:off x="17162780" y="673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489" name="フローチャート: 判断 488">
          <a:extLst>
            <a:ext uri="{FF2B5EF4-FFF2-40B4-BE49-F238E27FC236}">
              <a16:creationId xmlns:a16="http://schemas.microsoft.com/office/drawing/2014/main" id="{ECF9FB31-3785-43D5-8CE8-4195775F7D68}"/>
            </a:ext>
          </a:extLst>
        </xdr:cNvPr>
        <xdr:cNvSpPr/>
      </xdr:nvSpPr>
      <xdr:spPr>
        <a:xfrm>
          <a:off x="16388080" y="6749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519E786-7CBD-4639-B649-F644C7C15B3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156A787-3244-43D7-9A3F-93C52DA9501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628ADD2-DC47-4865-82B3-274885E35D3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9FBF5B5-28FB-4F26-9AFE-64D5E56D971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B6CAFFC-6C4A-4784-A562-2E931DC721A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147232</xdr:rowOff>
    </xdr:from>
    <xdr:to>
      <xdr:col>116</xdr:col>
      <xdr:colOff>114300</xdr:colOff>
      <xdr:row>38</xdr:row>
      <xdr:rowOff>77383</xdr:rowOff>
    </xdr:to>
    <xdr:sp macro="" textlink="">
      <xdr:nvSpPr>
        <xdr:cNvPr id="495" name="楕円 494">
          <a:extLst>
            <a:ext uri="{FF2B5EF4-FFF2-40B4-BE49-F238E27FC236}">
              <a16:creationId xmlns:a16="http://schemas.microsoft.com/office/drawing/2014/main" id="{B1742E52-F146-400F-818F-27362E113425}"/>
            </a:ext>
          </a:extLst>
        </xdr:cNvPr>
        <xdr:cNvSpPr/>
      </xdr:nvSpPr>
      <xdr:spPr>
        <a:xfrm>
          <a:off x="19458940" y="634991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170109</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F817987B-6A09-4670-BB80-35DEB3A5DCF9}"/>
            </a:ext>
          </a:extLst>
        </xdr:cNvPr>
        <xdr:cNvSpPr txBox="1"/>
      </xdr:nvSpPr>
      <xdr:spPr>
        <a:xfrm>
          <a:off x="19547840" y="620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161382</xdr:rowOff>
    </xdr:from>
    <xdr:to>
      <xdr:col>112</xdr:col>
      <xdr:colOff>38100</xdr:colOff>
      <xdr:row>38</xdr:row>
      <xdr:rowOff>91532</xdr:rowOff>
    </xdr:to>
    <xdr:sp macro="" textlink="">
      <xdr:nvSpPr>
        <xdr:cNvPr id="497" name="楕円 496">
          <a:extLst>
            <a:ext uri="{FF2B5EF4-FFF2-40B4-BE49-F238E27FC236}">
              <a16:creationId xmlns:a16="http://schemas.microsoft.com/office/drawing/2014/main" id="{01E0D09F-C3F0-4AC0-ACAE-20F89372A532}"/>
            </a:ext>
          </a:extLst>
        </xdr:cNvPr>
        <xdr:cNvSpPr/>
      </xdr:nvSpPr>
      <xdr:spPr>
        <a:xfrm>
          <a:off x="18735040" y="6364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26582</xdr:rowOff>
    </xdr:from>
    <xdr:to>
      <xdr:col>116</xdr:col>
      <xdr:colOff>63500</xdr:colOff>
      <xdr:row>38</xdr:row>
      <xdr:rowOff>40732</xdr:rowOff>
    </xdr:to>
    <xdr:cxnSp macro="">
      <xdr:nvCxnSpPr>
        <xdr:cNvPr id="498" name="直線コネクタ 497">
          <a:extLst>
            <a:ext uri="{FF2B5EF4-FFF2-40B4-BE49-F238E27FC236}">
              <a16:creationId xmlns:a16="http://schemas.microsoft.com/office/drawing/2014/main" id="{C37D2775-9409-4480-96E8-FDF040301194}"/>
            </a:ext>
          </a:extLst>
        </xdr:cNvPr>
        <xdr:cNvCxnSpPr/>
      </xdr:nvCxnSpPr>
      <xdr:spPr>
        <a:xfrm flipV="1">
          <a:off x="18778220" y="6396902"/>
          <a:ext cx="73152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83815</xdr:rowOff>
    </xdr:from>
    <xdr:to>
      <xdr:col>107</xdr:col>
      <xdr:colOff>101600</xdr:colOff>
      <xdr:row>40</xdr:row>
      <xdr:rowOff>13965</xdr:rowOff>
    </xdr:to>
    <xdr:sp macro="" textlink="">
      <xdr:nvSpPr>
        <xdr:cNvPr id="499" name="楕円 498">
          <a:extLst>
            <a:ext uri="{FF2B5EF4-FFF2-40B4-BE49-F238E27FC236}">
              <a16:creationId xmlns:a16="http://schemas.microsoft.com/office/drawing/2014/main" id="{F8D1AEE4-F36D-4C03-B39E-E27448499962}"/>
            </a:ext>
          </a:extLst>
        </xdr:cNvPr>
        <xdr:cNvSpPr/>
      </xdr:nvSpPr>
      <xdr:spPr>
        <a:xfrm>
          <a:off x="17937480" y="662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40732</xdr:rowOff>
    </xdr:from>
    <xdr:to>
      <xdr:col>111</xdr:col>
      <xdr:colOff>177800</xdr:colOff>
      <xdr:row>39</xdr:row>
      <xdr:rowOff>134615</xdr:rowOff>
    </xdr:to>
    <xdr:cxnSp macro="">
      <xdr:nvCxnSpPr>
        <xdr:cNvPr id="500" name="直線コネクタ 499">
          <a:extLst>
            <a:ext uri="{FF2B5EF4-FFF2-40B4-BE49-F238E27FC236}">
              <a16:creationId xmlns:a16="http://schemas.microsoft.com/office/drawing/2014/main" id="{72D32B4F-B0BC-4AA3-92D0-71CA24F01536}"/>
            </a:ext>
          </a:extLst>
        </xdr:cNvPr>
        <xdr:cNvCxnSpPr/>
      </xdr:nvCxnSpPr>
      <xdr:spPr>
        <a:xfrm flipV="1">
          <a:off x="17988280" y="6411052"/>
          <a:ext cx="789940" cy="26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88741</xdr:rowOff>
    </xdr:from>
    <xdr:to>
      <xdr:col>102</xdr:col>
      <xdr:colOff>165100</xdr:colOff>
      <xdr:row>40</xdr:row>
      <xdr:rowOff>18891</xdr:rowOff>
    </xdr:to>
    <xdr:sp macro="" textlink="">
      <xdr:nvSpPr>
        <xdr:cNvPr id="501" name="楕円 500">
          <a:extLst>
            <a:ext uri="{FF2B5EF4-FFF2-40B4-BE49-F238E27FC236}">
              <a16:creationId xmlns:a16="http://schemas.microsoft.com/office/drawing/2014/main" id="{A2B66869-32E1-4FF2-93D0-4B29A7526FA6}"/>
            </a:ext>
          </a:extLst>
        </xdr:cNvPr>
        <xdr:cNvSpPr/>
      </xdr:nvSpPr>
      <xdr:spPr>
        <a:xfrm>
          <a:off x="17162780" y="6626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134615</xdr:rowOff>
    </xdr:from>
    <xdr:to>
      <xdr:col>107</xdr:col>
      <xdr:colOff>50800</xdr:colOff>
      <xdr:row>39</xdr:row>
      <xdr:rowOff>139541</xdr:rowOff>
    </xdr:to>
    <xdr:cxnSp macro="">
      <xdr:nvCxnSpPr>
        <xdr:cNvPr id="502" name="直線コネクタ 501">
          <a:extLst>
            <a:ext uri="{FF2B5EF4-FFF2-40B4-BE49-F238E27FC236}">
              <a16:creationId xmlns:a16="http://schemas.microsoft.com/office/drawing/2014/main" id="{A18CABC9-ECF0-488B-88E2-ECD14B856C88}"/>
            </a:ext>
          </a:extLst>
        </xdr:cNvPr>
        <xdr:cNvCxnSpPr/>
      </xdr:nvCxnSpPr>
      <xdr:spPr>
        <a:xfrm flipV="1">
          <a:off x="17213580" y="6672575"/>
          <a:ext cx="7747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95496</xdr:rowOff>
    </xdr:from>
    <xdr:to>
      <xdr:col>98</xdr:col>
      <xdr:colOff>38100</xdr:colOff>
      <xdr:row>40</xdr:row>
      <xdr:rowOff>25646</xdr:rowOff>
    </xdr:to>
    <xdr:sp macro="" textlink="">
      <xdr:nvSpPr>
        <xdr:cNvPr id="503" name="楕円 502">
          <a:extLst>
            <a:ext uri="{FF2B5EF4-FFF2-40B4-BE49-F238E27FC236}">
              <a16:creationId xmlns:a16="http://schemas.microsoft.com/office/drawing/2014/main" id="{C49B0099-E478-40C2-BD4D-9EECF53161A1}"/>
            </a:ext>
          </a:extLst>
        </xdr:cNvPr>
        <xdr:cNvSpPr/>
      </xdr:nvSpPr>
      <xdr:spPr>
        <a:xfrm>
          <a:off x="16388080" y="6633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139541</xdr:rowOff>
    </xdr:from>
    <xdr:to>
      <xdr:col>102</xdr:col>
      <xdr:colOff>114300</xdr:colOff>
      <xdr:row>39</xdr:row>
      <xdr:rowOff>146296</xdr:rowOff>
    </xdr:to>
    <xdr:cxnSp macro="">
      <xdr:nvCxnSpPr>
        <xdr:cNvPr id="504" name="直線コネクタ 503">
          <a:extLst>
            <a:ext uri="{FF2B5EF4-FFF2-40B4-BE49-F238E27FC236}">
              <a16:creationId xmlns:a16="http://schemas.microsoft.com/office/drawing/2014/main" id="{1C6286A5-A382-4961-A623-418F543B0A83}"/>
            </a:ext>
          </a:extLst>
        </xdr:cNvPr>
        <xdr:cNvCxnSpPr/>
      </xdr:nvCxnSpPr>
      <xdr:spPr>
        <a:xfrm flipV="1">
          <a:off x="16431260" y="6677501"/>
          <a:ext cx="78232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89838</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E3FE36C2-2A9B-40ED-A794-F79A6BE36B7B}"/>
            </a:ext>
          </a:extLst>
        </xdr:cNvPr>
        <xdr:cNvSpPr txBox="1"/>
      </xdr:nvSpPr>
      <xdr:spPr>
        <a:xfrm>
          <a:off x="18528811" y="67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123644</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E2B6B75A-C219-403D-AC01-96A63DB6D920}"/>
            </a:ext>
          </a:extLst>
        </xdr:cNvPr>
        <xdr:cNvSpPr txBox="1"/>
      </xdr:nvSpPr>
      <xdr:spPr>
        <a:xfrm>
          <a:off x="17766811" y="68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117944</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6B1FFF27-41BF-48DB-A193-4491EF5EA5D8}"/>
            </a:ext>
          </a:extLst>
        </xdr:cNvPr>
        <xdr:cNvSpPr txBox="1"/>
      </xdr:nvSpPr>
      <xdr:spPr>
        <a:xfrm>
          <a:off x="16969251" y="68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136727</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id="{55FA8F8B-DB62-4954-96C1-200FC0D5D4CD}"/>
            </a:ext>
          </a:extLst>
        </xdr:cNvPr>
        <xdr:cNvSpPr txBox="1"/>
      </xdr:nvSpPr>
      <xdr:spPr>
        <a:xfrm>
          <a:off x="16194551" y="68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108060</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6E8275AF-1103-4621-9459-A965DBAE4055}"/>
            </a:ext>
          </a:extLst>
        </xdr:cNvPr>
        <xdr:cNvSpPr txBox="1"/>
      </xdr:nvSpPr>
      <xdr:spPr>
        <a:xfrm>
          <a:off x="18496495" y="61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30492</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836CC545-48AE-46EA-993D-6BB907D92AC0}"/>
            </a:ext>
          </a:extLst>
        </xdr:cNvPr>
        <xdr:cNvSpPr txBox="1"/>
      </xdr:nvSpPr>
      <xdr:spPr>
        <a:xfrm>
          <a:off x="17734495" y="640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35418</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BBD3A05A-3FD1-4635-BE04-75A87CDB849A}"/>
            </a:ext>
          </a:extLst>
        </xdr:cNvPr>
        <xdr:cNvSpPr txBox="1"/>
      </xdr:nvSpPr>
      <xdr:spPr>
        <a:xfrm>
          <a:off x="16936935" y="6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42173</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AD04FAD5-F449-42CC-AF5B-612D7CED0516}"/>
            </a:ext>
          </a:extLst>
        </xdr:cNvPr>
        <xdr:cNvSpPr txBox="1"/>
      </xdr:nvSpPr>
      <xdr:spPr>
        <a:xfrm>
          <a:off x="16162235" y="64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21E3F942-A92B-4E05-AE72-23139DA0AB3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9B61B75D-5E86-49B5-B47D-46BEFF16267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D9E94A75-4AE4-4473-9A66-BD23C1B1A8B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EF6637F7-EBA6-426E-82EA-03686D3EEA4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F194EAD-B6E1-4065-9FFF-5511E56450D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12A0ACEA-2ECE-4070-B1F6-32D6DF661B6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ACFEE087-17AD-4151-8B9B-450426421FD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8D249B04-1770-415E-B63D-1F9F00AFB9A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CE4D6A43-378B-4582-9CB9-F33796D25C4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D5F15202-5B09-445C-8588-891213AD314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EF398CA4-348C-4F9E-B4BA-A7C87A999DB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24E67024-6F29-4D84-A45E-042D7D0B3D8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9C85F3A8-64CC-44F2-A6C3-4142FC1C61D5}"/>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40B7A440-25E5-4AD4-9B4C-052F0613C01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7B930B91-125B-45C2-A99B-E70B9AEE72D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E567C4DE-1D9E-4DA5-96DD-C1180AB7535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2F5D3960-E6E2-4ED7-B250-0136EF59F44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EA1D0A0D-56C7-475A-93D5-C6EC7748016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C9C77C57-465D-45D5-A2CB-B080A7EA61C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6990D3F0-96C1-4BAE-A98B-E6B60BB7FB5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513D0C6E-CCDD-4ACF-9AAC-5B4558241EA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A8ED4909-5B16-431A-9797-382CAC67BA4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F3640141-CF8F-4C24-BCBB-DAB804934D8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4669EE28-3B83-480A-9DB1-1C29141B852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396B544D-1122-4850-BE44-A04962FC231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538" name="直線コネクタ 537">
          <a:extLst>
            <a:ext uri="{FF2B5EF4-FFF2-40B4-BE49-F238E27FC236}">
              <a16:creationId xmlns:a16="http://schemas.microsoft.com/office/drawing/2014/main" id="{81DAE4A7-379D-4096-A54E-0754CA388A43}"/>
            </a:ext>
          </a:extLst>
        </xdr:cNvPr>
        <xdr:cNvCxnSpPr/>
      </xdr:nvCxnSpPr>
      <xdr:spPr>
        <a:xfrm flipV="1">
          <a:off x="14375764" y="9420497"/>
          <a:ext cx="0" cy="143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2960B8D2-6D9C-4CDA-AA2D-82A7B13019CD}"/>
            </a:ext>
          </a:extLst>
        </xdr:cNvPr>
        <xdr:cNvSpPr txBox="1"/>
      </xdr:nvSpPr>
      <xdr:spPr>
        <a:xfrm>
          <a:off x="1441450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540" name="直線コネクタ 539">
          <a:extLst>
            <a:ext uri="{FF2B5EF4-FFF2-40B4-BE49-F238E27FC236}">
              <a16:creationId xmlns:a16="http://schemas.microsoft.com/office/drawing/2014/main" id="{7562D125-E1FB-4A0A-9747-6F5B0D39FB87}"/>
            </a:ext>
          </a:extLst>
        </xdr:cNvPr>
        <xdr:cNvCxnSpPr/>
      </xdr:nvCxnSpPr>
      <xdr:spPr>
        <a:xfrm>
          <a:off x="1428750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9625C87C-F26D-4255-A233-020BC228DCA9}"/>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2" name="直線コネクタ 541">
          <a:extLst>
            <a:ext uri="{FF2B5EF4-FFF2-40B4-BE49-F238E27FC236}">
              <a16:creationId xmlns:a16="http://schemas.microsoft.com/office/drawing/2014/main" id="{78415E09-22E0-4B89-B6D0-7E55CDF230ED}"/>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042D6356-C19C-4246-870A-731D7292B23D}"/>
            </a:ext>
          </a:extLst>
        </xdr:cNvPr>
        <xdr:cNvSpPr txBox="1"/>
      </xdr:nvSpPr>
      <xdr:spPr>
        <a:xfrm>
          <a:off x="14414500" y="995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44" name="フローチャート: 判断 543">
          <a:extLst>
            <a:ext uri="{FF2B5EF4-FFF2-40B4-BE49-F238E27FC236}">
              <a16:creationId xmlns:a16="http://schemas.microsoft.com/office/drawing/2014/main" id="{CB944154-FD57-4B0D-B743-215C76AF0723}"/>
            </a:ext>
          </a:extLst>
        </xdr:cNvPr>
        <xdr:cNvSpPr/>
      </xdr:nvSpPr>
      <xdr:spPr>
        <a:xfrm>
          <a:off x="14325600" y="100957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545" name="フローチャート: 判断 544">
          <a:extLst>
            <a:ext uri="{FF2B5EF4-FFF2-40B4-BE49-F238E27FC236}">
              <a16:creationId xmlns:a16="http://schemas.microsoft.com/office/drawing/2014/main" id="{19201AF4-E57F-4C3F-A2CD-9AEA07BB3BAA}"/>
            </a:ext>
          </a:extLst>
        </xdr:cNvPr>
        <xdr:cNvSpPr/>
      </xdr:nvSpPr>
      <xdr:spPr>
        <a:xfrm>
          <a:off x="1357884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46" name="フローチャート: 判断 545">
          <a:extLst>
            <a:ext uri="{FF2B5EF4-FFF2-40B4-BE49-F238E27FC236}">
              <a16:creationId xmlns:a16="http://schemas.microsoft.com/office/drawing/2014/main" id="{8ACDE6E5-F7B1-4930-A52C-B2CAEF58D0E9}"/>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547" name="フローチャート: 判断 546">
          <a:extLst>
            <a:ext uri="{FF2B5EF4-FFF2-40B4-BE49-F238E27FC236}">
              <a16:creationId xmlns:a16="http://schemas.microsoft.com/office/drawing/2014/main" id="{52B63855-1A15-4157-8A11-23A8D61BE0D8}"/>
            </a:ext>
          </a:extLst>
        </xdr:cNvPr>
        <xdr:cNvSpPr/>
      </xdr:nvSpPr>
      <xdr:spPr>
        <a:xfrm>
          <a:off x="12029440" y="100424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548" name="フローチャート: 判断 547">
          <a:extLst>
            <a:ext uri="{FF2B5EF4-FFF2-40B4-BE49-F238E27FC236}">
              <a16:creationId xmlns:a16="http://schemas.microsoft.com/office/drawing/2014/main" id="{A24E4D9B-59D9-4429-BA05-53A533EA617E}"/>
            </a:ext>
          </a:extLst>
        </xdr:cNvPr>
        <xdr:cNvSpPr/>
      </xdr:nvSpPr>
      <xdr:spPr>
        <a:xfrm>
          <a:off x="11231880" y="1000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A928038-4498-4273-8D82-F5A245EF275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8266451-B374-44DC-A9AF-E77244A6C5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5DEBD81-5FF5-47F2-BF57-078634ECA93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79C59A6-614A-4BE6-8785-4E060553E1A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1D265A9-9143-4978-8217-8F5EB56EB61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150041</xdr:rowOff>
    </xdr:from>
    <xdr:to>
      <xdr:col>85</xdr:col>
      <xdr:colOff>177800</xdr:colOff>
      <xdr:row>62</xdr:row>
      <xdr:rowOff>80191</xdr:rowOff>
    </xdr:to>
    <xdr:sp macro="" textlink="">
      <xdr:nvSpPr>
        <xdr:cNvPr id="554" name="楕円 553">
          <a:extLst>
            <a:ext uri="{FF2B5EF4-FFF2-40B4-BE49-F238E27FC236}">
              <a16:creationId xmlns:a16="http://schemas.microsoft.com/office/drawing/2014/main" id="{3B0BAF92-0143-4D94-B775-57D38F4651C5}"/>
            </a:ext>
          </a:extLst>
        </xdr:cNvPr>
        <xdr:cNvSpPr/>
      </xdr:nvSpPr>
      <xdr:spPr>
        <a:xfrm>
          <a:off x="14325600" y="103760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128468</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C6665E8E-9BB7-4068-9C22-788D9A328FF7}"/>
            </a:ext>
          </a:extLst>
        </xdr:cNvPr>
        <xdr:cNvSpPr txBox="1"/>
      </xdr:nvSpPr>
      <xdr:spPr>
        <a:xfrm>
          <a:off x="14414500"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56" name="楕円 555">
          <a:extLst>
            <a:ext uri="{FF2B5EF4-FFF2-40B4-BE49-F238E27FC236}">
              <a16:creationId xmlns:a16="http://schemas.microsoft.com/office/drawing/2014/main" id="{81909DDA-2A1E-4073-A578-6B037CBF9E76}"/>
            </a:ext>
          </a:extLst>
        </xdr:cNvPr>
        <xdr:cNvSpPr/>
      </xdr:nvSpPr>
      <xdr:spPr>
        <a:xfrm>
          <a:off x="1357884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29391</xdr:rowOff>
    </xdr:to>
    <xdr:cxnSp macro="">
      <xdr:nvCxnSpPr>
        <xdr:cNvPr id="557" name="直線コネクタ 556">
          <a:extLst>
            <a:ext uri="{FF2B5EF4-FFF2-40B4-BE49-F238E27FC236}">
              <a16:creationId xmlns:a16="http://schemas.microsoft.com/office/drawing/2014/main" id="{EB1A8597-74C2-4FCD-817F-F64880DEF4FE}"/>
            </a:ext>
          </a:extLst>
        </xdr:cNvPr>
        <xdr:cNvCxnSpPr/>
      </xdr:nvCxnSpPr>
      <xdr:spPr>
        <a:xfrm>
          <a:off x="13629640" y="10416540"/>
          <a:ext cx="7467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119017</xdr:rowOff>
    </xdr:from>
    <xdr:to>
      <xdr:col>76</xdr:col>
      <xdr:colOff>165100</xdr:colOff>
      <xdr:row>62</xdr:row>
      <xdr:rowOff>49167</xdr:rowOff>
    </xdr:to>
    <xdr:sp macro="" textlink="">
      <xdr:nvSpPr>
        <xdr:cNvPr id="558" name="楕円 557">
          <a:extLst>
            <a:ext uri="{FF2B5EF4-FFF2-40B4-BE49-F238E27FC236}">
              <a16:creationId xmlns:a16="http://schemas.microsoft.com/office/drawing/2014/main" id="{C37CF79E-A7E3-4DE0-98EB-017571E451E5}"/>
            </a:ext>
          </a:extLst>
        </xdr:cNvPr>
        <xdr:cNvSpPr/>
      </xdr:nvSpPr>
      <xdr:spPr>
        <a:xfrm>
          <a:off x="12804140" y="10345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62</xdr:row>
      <xdr:rowOff>22860</xdr:rowOff>
    </xdr:to>
    <xdr:cxnSp macro="">
      <xdr:nvCxnSpPr>
        <xdr:cNvPr id="559" name="直線コネクタ 558">
          <a:extLst>
            <a:ext uri="{FF2B5EF4-FFF2-40B4-BE49-F238E27FC236}">
              <a16:creationId xmlns:a16="http://schemas.microsoft.com/office/drawing/2014/main" id="{6C5D1BD0-120D-42DF-B476-639483C88474}"/>
            </a:ext>
          </a:extLst>
        </xdr:cNvPr>
        <xdr:cNvCxnSpPr/>
      </xdr:nvCxnSpPr>
      <xdr:spPr>
        <a:xfrm>
          <a:off x="12854940" y="10395857"/>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84727</xdr:rowOff>
    </xdr:from>
    <xdr:to>
      <xdr:col>72</xdr:col>
      <xdr:colOff>38100</xdr:colOff>
      <xdr:row>62</xdr:row>
      <xdr:rowOff>14877</xdr:rowOff>
    </xdr:to>
    <xdr:sp macro="" textlink="">
      <xdr:nvSpPr>
        <xdr:cNvPr id="560" name="楕円 559">
          <a:extLst>
            <a:ext uri="{FF2B5EF4-FFF2-40B4-BE49-F238E27FC236}">
              <a16:creationId xmlns:a16="http://schemas.microsoft.com/office/drawing/2014/main" id="{F8FA6474-12EE-4A26-A2CC-B8729DD69DCB}"/>
            </a:ext>
          </a:extLst>
        </xdr:cNvPr>
        <xdr:cNvSpPr/>
      </xdr:nvSpPr>
      <xdr:spPr>
        <a:xfrm>
          <a:off x="12029440" y="10310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135527</xdr:rowOff>
    </xdr:from>
    <xdr:to>
      <xdr:col>76</xdr:col>
      <xdr:colOff>114300</xdr:colOff>
      <xdr:row>61</xdr:row>
      <xdr:rowOff>169817</xdr:rowOff>
    </xdr:to>
    <xdr:cxnSp macro="">
      <xdr:nvCxnSpPr>
        <xdr:cNvPr id="561" name="直線コネクタ 560">
          <a:extLst>
            <a:ext uri="{FF2B5EF4-FFF2-40B4-BE49-F238E27FC236}">
              <a16:creationId xmlns:a16="http://schemas.microsoft.com/office/drawing/2014/main" id="{1645B8D8-C918-4191-8C89-9D51BECDDE5E}"/>
            </a:ext>
          </a:extLst>
        </xdr:cNvPr>
        <xdr:cNvCxnSpPr/>
      </xdr:nvCxnSpPr>
      <xdr:spPr>
        <a:xfrm>
          <a:off x="12072620" y="10361567"/>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50437</xdr:rowOff>
    </xdr:from>
    <xdr:to>
      <xdr:col>67</xdr:col>
      <xdr:colOff>101600</xdr:colOff>
      <xdr:row>61</xdr:row>
      <xdr:rowOff>152037</xdr:rowOff>
    </xdr:to>
    <xdr:sp macro="" textlink="">
      <xdr:nvSpPr>
        <xdr:cNvPr id="562" name="楕円 561">
          <a:extLst>
            <a:ext uri="{FF2B5EF4-FFF2-40B4-BE49-F238E27FC236}">
              <a16:creationId xmlns:a16="http://schemas.microsoft.com/office/drawing/2014/main" id="{FC654C93-3686-4373-A3EF-BBFCEFF5A50D}"/>
            </a:ext>
          </a:extLst>
        </xdr:cNvPr>
        <xdr:cNvSpPr/>
      </xdr:nvSpPr>
      <xdr:spPr>
        <a:xfrm>
          <a:off x="1123188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101237</xdr:rowOff>
    </xdr:from>
    <xdr:to>
      <xdr:col>71</xdr:col>
      <xdr:colOff>177800</xdr:colOff>
      <xdr:row>61</xdr:row>
      <xdr:rowOff>135527</xdr:rowOff>
    </xdr:to>
    <xdr:cxnSp macro="">
      <xdr:nvCxnSpPr>
        <xdr:cNvPr id="563" name="直線コネクタ 562">
          <a:extLst>
            <a:ext uri="{FF2B5EF4-FFF2-40B4-BE49-F238E27FC236}">
              <a16:creationId xmlns:a16="http://schemas.microsoft.com/office/drawing/2014/main" id="{74A1DD62-3435-4E4F-B576-506AAE57384F}"/>
            </a:ext>
          </a:extLst>
        </xdr:cNvPr>
        <xdr:cNvCxnSpPr/>
      </xdr:nvCxnSpPr>
      <xdr:spPr>
        <a:xfrm>
          <a:off x="11282680" y="1032727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158B6F3F-12B2-4963-96C9-9B8DCA0877B3}"/>
            </a:ext>
          </a:extLst>
        </xdr:cNvPr>
        <xdr:cNvSpPr txBox="1"/>
      </xdr:nvSpPr>
      <xdr:spPr>
        <a:xfrm>
          <a:off x="1343724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E4112B29-56AC-47F7-AE27-6ADAC1F7D691}"/>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D81EC626-116F-46F8-A1C0-F87071464E90}"/>
            </a:ext>
          </a:extLst>
        </xdr:cNvPr>
        <xdr:cNvSpPr txBox="1"/>
      </xdr:nvSpPr>
      <xdr:spPr>
        <a:xfrm>
          <a:off x="119005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8FD435E0-7B87-4384-BE07-C5D07DADE47F}"/>
            </a:ext>
          </a:extLst>
        </xdr:cNvPr>
        <xdr:cNvSpPr txBox="1"/>
      </xdr:nvSpPr>
      <xdr:spPr>
        <a:xfrm>
          <a:off x="11102984" y="978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FB71BAEC-14AA-4BB8-BD9C-620309A90C66}"/>
            </a:ext>
          </a:extLst>
        </xdr:cNvPr>
        <xdr:cNvSpPr txBox="1"/>
      </xdr:nvSpPr>
      <xdr:spPr>
        <a:xfrm>
          <a:off x="134372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0B40AC3A-0B4C-41C6-9223-85C362C82605}"/>
            </a:ext>
          </a:extLst>
        </xdr:cNvPr>
        <xdr:cNvSpPr txBox="1"/>
      </xdr:nvSpPr>
      <xdr:spPr>
        <a:xfrm>
          <a:off x="12675244" y="1043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6004</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F5A7A184-C133-4EA1-BB37-C21CB652E388}"/>
            </a:ext>
          </a:extLst>
        </xdr:cNvPr>
        <xdr:cNvSpPr txBox="1"/>
      </xdr:nvSpPr>
      <xdr:spPr>
        <a:xfrm>
          <a:off x="1190054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143164</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8B5E678C-EB04-4667-A212-23DB4774E74B}"/>
            </a:ext>
          </a:extLst>
        </xdr:cNvPr>
        <xdr:cNvSpPr txBox="1"/>
      </xdr:nvSpPr>
      <xdr:spPr>
        <a:xfrm>
          <a:off x="11102984"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73AF1F3C-A42F-4DE3-B878-BF9B2DAA777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448A8A5F-6892-4478-899F-8B25D43E996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F0021608-787F-468A-A07A-9740075D8B0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C901D8E1-2663-46C6-B955-0627C3B91A7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6AD2F70A-D37E-4B3F-82FD-EC07C4F276F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C396D67C-FCA9-49D7-A446-F8938F50396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3268CCBF-3948-4C6E-A333-E7EF2D04DA4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1C523C2F-EC20-400F-9866-B93EFF5A000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37D3F7B0-0D8B-42D7-8C18-85B25AFDA67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98644086-6109-43D5-A935-1C6EECE4369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306104F6-C55F-4477-BFA3-19D7E2E6AC3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807F1FD9-388C-449D-94C4-369AB1411C8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FAA63010-2287-4D72-BC2D-91FCF88875F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1D481DAF-55D1-4788-AF2B-672B17CA9A7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73006CA6-1815-4831-9F81-9C37EE67F86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CD6CB385-04D1-4E5A-878A-DC80B7613CB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1A0480CC-8E69-4BD1-B38B-079F955717C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EECBC163-198E-4C41-8A13-F4F6DD28C1F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BDC455EF-3DD2-41EB-BDCC-3B7186F5A8B5}"/>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8415D74B-A76F-4AA7-91AA-595DDCD584A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6B58F1FD-2DE4-4515-8EFF-3DF74089828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9CB57983-0B82-4466-98EA-5BDD6692684A}"/>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5FF9DA3C-F386-4FB3-9ACD-9620F15B30E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85D5FD7-9AFE-42C9-A0D9-0C790392E34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181A73F-7BBA-4C0A-ACA0-B697F14120A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597" name="直線コネクタ 596">
          <a:extLst>
            <a:ext uri="{FF2B5EF4-FFF2-40B4-BE49-F238E27FC236}">
              <a16:creationId xmlns:a16="http://schemas.microsoft.com/office/drawing/2014/main" id="{FB88FF52-3D0D-4AFF-A07C-ED5CDB72D1F7}"/>
            </a:ext>
          </a:extLst>
        </xdr:cNvPr>
        <xdr:cNvCxnSpPr/>
      </xdr:nvCxnSpPr>
      <xdr:spPr>
        <a:xfrm flipV="1">
          <a:off x="19509104" y="9339399"/>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2BDBA7FD-2044-42D3-9631-3BDE668E32C7}"/>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9" name="直線コネクタ 598">
          <a:extLst>
            <a:ext uri="{FF2B5EF4-FFF2-40B4-BE49-F238E27FC236}">
              <a16:creationId xmlns:a16="http://schemas.microsoft.com/office/drawing/2014/main" id="{94ACFEAF-8CEC-4428-9773-01D59777EFAD}"/>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48D9D850-ADFE-47A2-B388-226122476251}"/>
            </a:ext>
          </a:extLst>
        </xdr:cNvPr>
        <xdr:cNvSpPr txBox="1"/>
      </xdr:nvSpPr>
      <xdr:spPr>
        <a:xfrm>
          <a:off x="19547840" y="91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601" name="直線コネクタ 600">
          <a:extLst>
            <a:ext uri="{FF2B5EF4-FFF2-40B4-BE49-F238E27FC236}">
              <a16:creationId xmlns:a16="http://schemas.microsoft.com/office/drawing/2014/main" id="{B58D12C5-EE6B-4762-82B8-A757ACA37946}"/>
            </a:ext>
          </a:extLst>
        </xdr:cNvPr>
        <xdr:cNvCxnSpPr/>
      </xdr:nvCxnSpPr>
      <xdr:spPr>
        <a:xfrm>
          <a:off x="19443700" y="9339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3D87C076-84F4-4FCC-97B4-37DEEA6A808A}"/>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03" name="フローチャート: 判断 602">
          <a:extLst>
            <a:ext uri="{FF2B5EF4-FFF2-40B4-BE49-F238E27FC236}">
              <a16:creationId xmlns:a16="http://schemas.microsoft.com/office/drawing/2014/main" id="{48BE6F0C-DD16-4DB9-8E8D-A2763767E708}"/>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4" name="フローチャート: 判断 603">
          <a:extLst>
            <a:ext uri="{FF2B5EF4-FFF2-40B4-BE49-F238E27FC236}">
              <a16:creationId xmlns:a16="http://schemas.microsoft.com/office/drawing/2014/main" id="{6653BC2E-ED97-49BE-896B-DD27E2156E40}"/>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05" name="フローチャート: 判断 604">
          <a:extLst>
            <a:ext uri="{FF2B5EF4-FFF2-40B4-BE49-F238E27FC236}">
              <a16:creationId xmlns:a16="http://schemas.microsoft.com/office/drawing/2014/main" id="{20E0379F-8C61-4EDD-90E6-E8AD0C1A9F0A}"/>
            </a:ext>
          </a:extLst>
        </xdr:cNvPr>
        <xdr:cNvSpPr/>
      </xdr:nvSpPr>
      <xdr:spPr>
        <a:xfrm>
          <a:off x="1793748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06" name="フローチャート: 判断 605">
          <a:extLst>
            <a:ext uri="{FF2B5EF4-FFF2-40B4-BE49-F238E27FC236}">
              <a16:creationId xmlns:a16="http://schemas.microsoft.com/office/drawing/2014/main" id="{D8C9B971-DB08-4E9E-910C-086EAE963EB5}"/>
            </a:ext>
          </a:extLst>
        </xdr:cNvPr>
        <xdr:cNvSpPr/>
      </xdr:nvSpPr>
      <xdr:spPr>
        <a:xfrm>
          <a:off x="17162780" y="1062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607" name="フローチャート: 判断 606">
          <a:extLst>
            <a:ext uri="{FF2B5EF4-FFF2-40B4-BE49-F238E27FC236}">
              <a16:creationId xmlns:a16="http://schemas.microsoft.com/office/drawing/2014/main" id="{693AE6EE-CDAC-4479-B014-522EFCA934DB}"/>
            </a:ext>
          </a:extLst>
        </xdr:cNvPr>
        <xdr:cNvSpPr/>
      </xdr:nvSpPr>
      <xdr:spPr>
        <a:xfrm>
          <a:off x="16388080" y="106068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289765D-5166-42DE-9A7B-13EDB485722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5DEE288-F58C-465E-A76D-B03431DED29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A16D7ED-3577-4475-8863-048D096493C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13C78A64-2394-46D3-AF78-0FC91B701E7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44EE4B8-38D4-4893-A214-397167F25AA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613" name="楕円 612">
          <a:extLst>
            <a:ext uri="{FF2B5EF4-FFF2-40B4-BE49-F238E27FC236}">
              <a16:creationId xmlns:a16="http://schemas.microsoft.com/office/drawing/2014/main" id="{F4AB5C69-E038-45E0-BA36-B9CF49B5357A}"/>
            </a:ext>
          </a:extLst>
        </xdr:cNvPr>
        <xdr:cNvSpPr/>
      </xdr:nvSpPr>
      <xdr:spPr>
        <a:xfrm>
          <a:off x="19458940" y="10665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82749</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5CC0F9E7-7F47-43C0-BDB0-3CC1FF24EE2A}"/>
            </a:ext>
          </a:extLst>
        </xdr:cNvPr>
        <xdr:cNvSpPr txBox="1"/>
      </xdr:nvSpPr>
      <xdr:spPr>
        <a:xfrm>
          <a:off x="19547840" y="1064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615" name="楕円 614">
          <a:extLst>
            <a:ext uri="{FF2B5EF4-FFF2-40B4-BE49-F238E27FC236}">
              <a16:creationId xmlns:a16="http://schemas.microsoft.com/office/drawing/2014/main" id="{BDED0008-E850-4A40-973A-54053C61003C}"/>
            </a:ext>
          </a:extLst>
        </xdr:cNvPr>
        <xdr:cNvSpPr/>
      </xdr:nvSpPr>
      <xdr:spPr>
        <a:xfrm>
          <a:off x="18735040" y="1066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616" name="直線コネクタ 615">
          <a:extLst>
            <a:ext uri="{FF2B5EF4-FFF2-40B4-BE49-F238E27FC236}">
              <a16:creationId xmlns:a16="http://schemas.microsoft.com/office/drawing/2014/main" id="{C3747CA4-CC4F-429D-A02C-5240A8EDC10E}"/>
            </a:ext>
          </a:extLst>
        </xdr:cNvPr>
        <xdr:cNvCxnSpPr/>
      </xdr:nvCxnSpPr>
      <xdr:spPr>
        <a:xfrm>
          <a:off x="18778220" y="107164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107587</xdr:rowOff>
    </xdr:from>
    <xdr:to>
      <xdr:col>107</xdr:col>
      <xdr:colOff>101600</xdr:colOff>
      <xdr:row>64</xdr:row>
      <xdr:rowOff>37737</xdr:rowOff>
    </xdr:to>
    <xdr:sp macro="" textlink="">
      <xdr:nvSpPr>
        <xdr:cNvPr id="617" name="楕円 616">
          <a:extLst>
            <a:ext uri="{FF2B5EF4-FFF2-40B4-BE49-F238E27FC236}">
              <a16:creationId xmlns:a16="http://schemas.microsoft.com/office/drawing/2014/main" id="{3A8D245B-ED0D-4F80-8586-B2CDE02F4210}"/>
            </a:ext>
          </a:extLst>
        </xdr:cNvPr>
        <xdr:cNvSpPr/>
      </xdr:nvSpPr>
      <xdr:spPr>
        <a:xfrm>
          <a:off x="17937480" y="10668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158387</xdr:rowOff>
    </xdr:to>
    <xdr:cxnSp macro="">
      <xdr:nvCxnSpPr>
        <xdr:cNvPr id="618" name="直線コネクタ 617">
          <a:extLst>
            <a:ext uri="{FF2B5EF4-FFF2-40B4-BE49-F238E27FC236}">
              <a16:creationId xmlns:a16="http://schemas.microsoft.com/office/drawing/2014/main" id="{1BC2FA41-2123-40A8-A70A-55B423E86754}"/>
            </a:ext>
          </a:extLst>
        </xdr:cNvPr>
        <xdr:cNvCxnSpPr/>
      </xdr:nvCxnSpPr>
      <xdr:spPr>
        <a:xfrm flipV="1">
          <a:off x="17988280" y="1071644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107587</xdr:rowOff>
    </xdr:from>
    <xdr:to>
      <xdr:col>102</xdr:col>
      <xdr:colOff>165100</xdr:colOff>
      <xdr:row>64</xdr:row>
      <xdr:rowOff>37737</xdr:rowOff>
    </xdr:to>
    <xdr:sp macro="" textlink="">
      <xdr:nvSpPr>
        <xdr:cNvPr id="619" name="楕円 618">
          <a:extLst>
            <a:ext uri="{FF2B5EF4-FFF2-40B4-BE49-F238E27FC236}">
              <a16:creationId xmlns:a16="http://schemas.microsoft.com/office/drawing/2014/main" id="{277495D8-E8E3-42AF-8991-021A45131D15}"/>
            </a:ext>
          </a:extLst>
        </xdr:cNvPr>
        <xdr:cNvSpPr/>
      </xdr:nvSpPr>
      <xdr:spPr>
        <a:xfrm>
          <a:off x="17162780" y="10668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158387</xdr:rowOff>
    </xdr:from>
    <xdr:to>
      <xdr:col>107</xdr:col>
      <xdr:colOff>50800</xdr:colOff>
      <xdr:row>63</xdr:row>
      <xdr:rowOff>158387</xdr:rowOff>
    </xdr:to>
    <xdr:cxnSp macro="">
      <xdr:nvCxnSpPr>
        <xdr:cNvPr id="620" name="直線コネクタ 619">
          <a:extLst>
            <a:ext uri="{FF2B5EF4-FFF2-40B4-BE49-F238E27FC236}">
              <a16:creationId xmlns:a16="http://schemas.microsoft.com/office/drawing/2014/main" id="{22C6E33A-AF5B-42C1-B836-C1A046FA5D49}"/>
            </a:ext>
          </a:extLst>
        </xdr:cNvPr>
        <xdr:cNvCxnSpPr/>
      </xdr:nvCxnSpPr>
      <xdr:spPr>
        <a:xfrm>
          <a:off x="17213580" y="1071970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107587</xdr:rowOff>
    </xdr:from>
    <xdr:to>
      <xdr:col>98</xdr:col>
      <xdr:colOff>38100</xdr:colOff>
      <xdr:row>64</xdr:row>
      <xdr:rowOff>37737</xdr:rowOff>
    </xdr:to>
    <xdr:sp macro="" textlink="">
      <xdr:nvSpPr>
        <xdr:cNvPr id="621" name="楕円 620">
          <a:extLst>
            <a:ext uri="{FF2B5EF4-FFF2-40B4-BE49-F238E27FC236}">
              <a16:creationId xmlns:a16="http://schemas.microsoft.com/office/drawing/2014/main" id="{ECBFA1AF-9C8E-498E-BAEE-0BA94F543A28}"/>
            </a:ext>
          </a:extLst>
        </xdr:cNvPr>
        <xdr:cNvSpPr/>
      </xdr:nvSpPr>
      <xdr:spPr>
        <a:xfrm>
          <a:off x="16388080" y="10668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158387</xdr:rowOff>
    </xdr:from>
    <xdr:to>
      <xdr:col>102</xdr:col>
      <xdr:colOff>114300</xdr:colOff>
      <xdr:row>63</xdr:row>
      <xdr:rowOff>158387</xdr:rowOff>
    </xdr:to>
    <xdr:cxnSp macro="">
      <xdr:nvCxnSpPr>
        <xdr:cNvPr id="622" name="直線コネクタ 621">
          <a:extLst>
            <a:ext uri="{FF2B5EF4-FFF2-40B4-BE49-F238E27FC236}">
              <a16:creationId xmlns:a16="http://schemas.microsoft.com/office/drawing/2014/main" id="{4F47A3CF-BF31-4055-A703-FD5334A3B6CD}"/>
            </a:ext>
          </a:extLst>
        </xdr:cNvPr>
        <xdr:cNvCxnSpPr/>
      </xdr:nvCxnSpPr>
      <xdr:spPr>
        <a:xfrm>
          <a:off x="16431260" y="107197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23" name="n_1aveValue【保健センター・保健所】&#10;一人当たり面積">
          <a:extLst>
            <a:ext uri="{FF2B5EF4-FFF2-40B4-BE49-F238E27FC236}">
              <a16:creationId xmlns:a16="http://schemas.microsoft.com/office/drawing/2014/main" id="{27CB2977-8CFE-48D5-8EB0-423C0CF8786B}"/>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624" name="n_2aveValue【保健センター・保健所】&#10;一人当たり面積">
          <a:extLst>
            <a:ext uri="{FF2B5EF4-FFF2-40B4-BE49-F238E27FC236}">
              <a16:creationId xmlns:a16="http://schemas.microsoft.com/office/drawing/2014/main" id="{E26B7CAF-95FB-48AE-9EE9-1861E4E43542}"/>
            </a:ext>
          </a:extLst>
        </xdr:cNvPr>
        <xdr:cNvSpPr txBox="1"/>
      </xdr:nvSpPr>
      <xdr:spPr>
        <a:xfrm>
          <a:off x="1777626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8544</xdr:rowOff>
    </xdr:from>
    <xdr:ext cx="469744" cy="259045"/>
    <xdr:sp macro="" textlink="">
      <xdr:nvSpPr>
        <xdr:cNvPr id="625" name="n_3aveValue【保健センター・保健所】&#10;一人当たり面積">
          <a:extLst>
            <a:ext uri="{FF2B5EF4-FFF2-40B4-BE49-F238E27FC236}">
              <a16:creationId xmlns:a16="http://schemas.microsoft.com/office/drawing/2014/main" id="{6A81CDA8-6D68-4858-80B6-FC67F8F3D5F3}"/>
            </a:ext>
          </a:extLst>
        </xdr:cNvPr>
        <xdr:cNvSpPr txBox="1"/>
      </xdr:nvSpPr>
      <xdr:spPr>
        <a:xfrm>
          <a:off x="1700156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163665</xdr:rowOff>
    </xdr:from>
    <xdr:ext cx="469744" cy="259045"/>
    <xdr:sp macro="" textlink="">
      <xdr:nvSpPr>
        <xdr:cNvPr id="626" name="n_4aveValue【保健センター・保健所】&#10;一人当たり面積">
          <a:extLst>
            <a:ext uri="{FF2B5EF4-FFF2-40B4-BE49-F238E27FC236}">
              <a16:creationId xmlns:a16="http://schemas.microsoft.com/office/drawing/2014/main" id="{5617A7E2-72CE-4337-A51C-C7A05143D20D}"/>
            </a:ext>
          </a:extLst>
        </xdr:cNvPr>
        <xdr:cNvSpPr txBox="1"/>
      </xdr:nvSpPr>
      <xdr:spPr>
        <a:xfrm>
          <a:off x="16226867" y="103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627" name="n_1mainValue【保健センター・保健所】&#10;一人当たり面積">
          <a:extLst>
            <a:ext uri="{FF2B5EF4-FFF2-40B4-BE49-F238E27FC236}">
              <a16:creationId xmlns:a16="http://schemas.microsoft.com/office/drawing/2014/main" id="{7C2DB15F-F179-45BB-938C-7E175D4C40E1}"/>
            </a:ext>
          </a:extLst>
        </xdr:cNvPr>
        <xdr:cNvSpPr txBox="1"/>
      </xdr:nvSpPr>
      <xdr:spPr>
        <a:xfrm>
          <a:off x="18561127"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28864</xdr:rowOff>
    </xdr:from>
    <xdr:ext cx="469744" cy="259045"/>
    <xdr:sp macro="" textlink="">
      <xdr:nvSpPr>
        <xdr:cNvPr id="628" name="n_2mainValue【保健センター・保健所】&#10;一人当たり面積">
          <a:extLst>
            <a:ext uri="{FF2B5EF4-FFF2-40B4-BE49-F238E27FC236}">
              <a16:creationId xmlns:a16="http://schemas.microsoft.com/office/drawing/2014/main" id="{68F1E3B1-D16A-4482-954B-E5B68D2ABDFE}"/>
            </a:ext>
          </a:extLst>
        </xdr:cNvPr>
        <xdr:cNvSpPr txBox="1"/>
      </xdr:nvSpPr>
      <xdr:spPr>
        <a:xfrm>
          <a:off x="17776267" y="10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28864</xdr:rowOff>
    </xdr:from>
    <xdr:ext cx="469744" cy="259045"/>
    <xdr:sp macro="" textlink="">
      <xdr:nvSpPr>
        <xdr:cNvPr id="629" name="n_3mainValue【保健センター・保健所】&#10;一人当たり面積">
          <a:extLst>
            <a:ext uri="{FF2B5EF4-FFF2-40B4-BE49-F238E27FC236}">
              <a16:creationId xmlns:a16="http://schemas.microsoft.com/office/drawing/2014/main" id="{0B9247AB-BEB3-4B75-A83F-45DECC511126}"/>
            </a:ext>
          </a:extLst>
        </xdr:cNvPr>
        <xdr:cNvSpPr txBox="1"/>
      </xdr:nvSpPr>
      <xdr:spPr>
        <a:xfrm>
          <a:off x="17001567" y="10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28864</xdr:rowOff>
    </xdr:from>
    <xdr:ext cx="469744" cy="259045"/>
    <xdr:sp macro="" textlink="">
      <xdr:nvSpPr>
        <xdr:cNvPr id="630" name="n_4mainValue【保健センター・保健所】&#10;一人当たり面積">
          <a:extLst>
            <a:ext uri="{FF2B5EF4-FFF2-40B4-BE49-F238E27FC236}">
              <a16:creationId xmlns:a16="http://schemas.microsoft.com/office/drawing/2014/main" id="{7702A615-61C9-45E6-BC81-9DE6B66E9666}"/>
            </a:ext>
          </a:extLst>
        </xdr:cNvPr>
        <xdr:cNvSpPr txBox="1"/>
      </xdr:nvSpPr>
      <xdr:spPr>
        <a:xfrm>
          <a:off x="16226867" y="107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43E4C695-0201-4D33-93D1-49BA72AEB6A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B4C6B3D3-A066-4178-9CFC-45D5446F5B0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4AB5CB95-D2BE-46F1-8DB4-15F013E7968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6EB5EEF9-F876-4978-A7AD-C992EECC6B8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325209EE-743F-4DD1-A614-0AA22EB1B76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A2CB3DF6-B7F9-4C5A-9D8C-B3C51CC1D88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C20A599E-4D52-4AFE-80CD-6B6A9CCF87C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E28A743-1838-4C28-8D58-4C94D734A57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D178ECCD-199C-4FFE-93F3-12DE5DB5E0D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63B4C51-3CC1-4881-8EC0-36084A66A3A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112BB03A-1BDD-4879-849F-3BFF95C904F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DF4B7B31-5ECD-4DE6-A57F-83854FA9507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727F4E27-C497-4F73-9A98-3B12677CCDB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B7DAAB2A-C3F0-455E-8428-DA0E1596FB0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CA885580-C492-45B4-8236-C09FC207610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D6DE724-EA30-4E44-8AB5-EFE8355CD77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6A629B79-2FB8-4D82-A0B6-A836121FCD3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BDBF8F8F-ABED-42F0-9468-C46DCBF0A91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94624B3C-571D-4FD7-A11B-A84857F78A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8E6C4E35-4E7A-4B9C-98C2-9042001550A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842849F3-929F-4910-9571-84D41DA4179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3656CAE1-921F-4A1F-9790-B4EB57E45EA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247426C-2317-4021-A157-AC17E6D8232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8FEF4BAB-CB21-4422-8FD1-ACDB3BA979F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57BFB23C-357E-41D2-A58E-81FB2AC56AF3}"/>
            </a:ext>
          </a:extLst>
        </xdr:cNvPr>
        <xdr:cNvCxnSpPr/>
      </xdr:nvCxnSpPr>
      <xdr:spPr>
        <a:xfrm flipV="1">
          <a:off x="14375764"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D4A39AD0-1CE4-47E2-A770-781F74883F94}"/>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4F7C7ECB-3C37-4C12-8B1D-CA108F185611}"/>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563F0598-B3A3-4233-954A-6058698CD731}"/>
            </a:ext>
          </a:extLst>
        </xdr:cNvPr>
        <xdr:cNvSpPr txBox="1"/>
      </xdr:nvSpPr>
      <xdr:spPr>
        <a:xfrm>
          <a:off x="1441450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659" name="直線コネクタ 658">
          <a:extLst>
            <a:ext uri="{FF2B5EF4-FFF2-40B4-BE49-F238E27FC236}">
              <a16:creationId xmlns:a16="http://schemas.microsoft.com/office/drawing/2014/main" id="{4FD0BE73-5604-4FD6-8C61-B09E617E0CAD}"/>
            </a:ext>
          </a:extLst>
        </xdr:cNvPr>
        <xdr:cNvCxnSpPr/>
      </xdr:nvCxnSpPr>
      <xdr:spPr>
        <a:xfrm>
          <a:off x="1428750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9E98A245-BA34-47DA-8BBB-A20ADE78069D}"/>
            </a:ext>
          </a:extLst>
        </xdr:cNvPr>
        <xdr:cNvSpPr txBox="1"/>
      </xdr:nvSpPr>
      <xdr:spPr>
        <a:xfrm>
          <a:off x="14414500" y="1361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1" name="フローチャート: 判断 660">
          <a:extLst>
            <a:ext uri="{FF2B5EF4-FFF2-40B4-BE49-F238E27FC236}">
              <a16:creationId xmlns:a16="http://schemas.microsoft.com/office/drawing/2014/main" id="{E8951028-E4CB-47F1-AE88-1727D5036D70}"/>
            </a:ext>
          </a:extLst>
        </xdr:cNvPr>
        <xdr:cNvSpPr/>
      </xdr:nvSpPr>
      <xdr:spPr>
        <a:xfrm>
          <a:off x="14325600" y="137566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2" name="フローチャート: 判断 661">
          <a:extLst>
            <a:ext uri="{FF2B5EF4-FFF2-40B4-BE49-F238E27FC236}">
              <a16:creationId xmlns:a16="http://schemas.microsoft.com/office/drawing/2014/main" id="{C9C74071-3695-44B9-B26D-D9D5C590CEA5}"/>
            </a:ext>
          </a:extLst>
        </xdr:cNvPr>
        <xdr:cNvSpPr/>
      </xdr:nvSpPr>
      <xdr:spPr>
        <a:xfrm>
          <a:off x="1357884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3" name="フローチャート: 判断 662">
          <a:extLst>
            <a:ext uri="{FF2B5EF4-FFF2-40B4-BE49-F238E27FC236}">
              <a16:creationId xmlns:a16="http://schemas.microsoft.com/office/drawing/2014/main" id="{AD504350-37B7-4832-ABF0-70E290E3820E}"/>
            </a:ext>
          </a:extLst>
        </xdr:cNvPr>
        <xdr:cNvSpPr/>
      </xdr:nvSpPr>
      <xdr:spPr>
        <a:xfrm>
          <a:off x="128041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64" name="フローチャート: 判断 663">
          <a:extLst>
            <a:ext uri="{FF2B5EF4-FFF2-40B4-BE49-F238E27FC236}">
              <a16:creationId xmlns:a16="http://schemas.microsoft.com/office/drawing/2014/main" id="{49004F6E-F4BA-441A-9C26-0913ECDFBFD3}"/>
            </a:ext>
          </a:extLst>
        </xdr:cNvPr>
        <xdr:cNvSpPr/>
      </xdr:nvSpPr>
      <xdr:spPr>
        <a:xfrm>
          <a:off x="1202944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65" name="フローチャート: 判断 664">
          <a:extLst>
            <a:ext uri="{FF2B5EF4-FFF2-40B4-BE49-F238E27FC236}">
              <a16:creationId xmlns:a16="http://schemas.microsoft.com/office/drawing/2014/main" id="{9A8395D7-604C-4605-8F48-5812E52DB226}"/>
            </a:ext>
          </a:extLst>
        </xdr:cNvPr>
        <xdr:cNvSpPr/>
      </xdr:nvSpPr>
      <xdr:spPr>
        <a:xfrm>
          <a:off x="1123188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7907890-1DD9-46D2-9E9D-851757F61E6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2CCD3F5-8A88-41DA-8666-9C3637E1ED5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A436CE0-E554-4A48-A617-DD6F72EE0E3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AF9A972C-6B68-49F4-A821-70BDA15BF95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AC6C039-6A73-4C55-95D9-AA7ABE3A3ED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671" name="楕円 670">
          <a:extLst>
            <a:ext uri="{FF2B5EF4-FFF2-40B4-BE49-F238E27FC236}">
              <a16:creationId xmlns:a16="http://schemas.microsoft.com/office/drawing/2014/main" id="{40EBC4E9-9F1F-4285-AAF1-E9E1B865DA89}"/>
            </a:ext>
          </a:extLst>
        </xdr:cNvPr>
        <xdr:cNvSpPr/>
      </xdr:nvSpPr>
      <xdr:spPr>
        <a:xfrm>
          <a:off x="14325600" y="141338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30497</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53BD326A-37D2-46DA-A9AE-158920023C8B}"/>
            </a:ext>
          </a:extLst>
        </xdr:cNvPr>
        <xdr:cNvSpPr txBox="1"/>
      </xdr:nvSpPr>
      <xdr:spPr>
        <a:xfrm>
          <a:off x="144145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31114</xdr:rowOff>
    </xdr:from>
    <xdr:to>
      <xdr:col>81</xdr:col>
      <xdr:colOff>101600</xdr:colOff>
      <xdr:row>84</xdr:row>
      <xdr:rowOff>132714</xdr:rowOff>
    </xdr:to>
    <xdr:sp macro="" textlink="">
      <xdr:nvSpPr>
        <xdr:cNvPr id="673" name="楕円 672">
          <a:extLst>
            <a:ext uri="{FF2B5EF4-FFF2-40B4-BE49-F238E27FC236}">
              <a16:creationId xmlns:a16="http://schemas.microsoft.com/office/drawing/2014/main" id="{5383BBE7-80C9-4E36-BF3C-251365848B4E}"/>
            </a:ext>
          </a:extLst>
        </xdr:cNvPr>
        <xdr:cNvSpPr/>
      </xdr:nvSpPr>
      <xdr:spPr>
        <a:xfrm>
          <a:off x="13578840" y="141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81914</xdr:rowOff>
    </xdr:from>
    <xdr:to>
      <xdr:col>85</xdr:col>
      <xdr:colOff>127000</xdr:colOff>
      <xdr:row>84</xdr:row>
      <xdr:rowOff>102870</xdr:rowOff>
    </xdr:to>
    <xdr:cxnSp macro="">
      <xdr:nvCxnSpPr>
        <xdr:cNvPr id="674" name="直線コネクタ 673">
          <a:extLst>
            <a:ext uri="{FF2B5EF4-FFF2-40B4-BE49-F238E27FC236}">
              <a16:creationId xmlns:a16="http://schemas.microsoft.com/office/drawing/2014/main" id="{6C46AFAB-46BD-416A-969C-61F67D95B7A4}"/>
            </a:ext>
          </a:extLst>
        </xdr:cNvPr>
        <xdr:cNvCxnSpPr/>
      </xdr:nvCxnSpPr>
      <xdr:spPr>
        <a:xfrm>
          <a:off x="13629640" y="14163674"/>
          <a:ext cx="7467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xdr:rowOff>
    </xdr:from>
    <xdr:to>
      <xdr:col>76</xdr:col>
      <xdr:colOff>165100</xdr:colOff>
      <xdr:row>84</xdr:row>
      <xdr:rowOff>107950</xdr:rowOff>
    </xdr:to>
    <xdr:sp macro="" textlink="">
      <xdr:nvSpPr>
        <xdr:cNvPr id="675" name="楕円 674">
          <a:extLst>
            <a:ext uri="{FF2B5EF4-FFF2-40B4-BE49-F238E27FC236}">
              <a16:creationId xmlns:a16="http://schemas.microsoft.com/office/drawing/2014/main" id="{E8D02288-1B2C-40C1-A397-D1120646FC7F}"/>
            </a:ext>
          </a:extLst>
        </xdr:cNvPr>
        <xdr:cNvSpPr/>
      </xdr:nvSpPr>
      <xdr:spPr>
        <a:xfrm>
          <a:off x="128041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57150</xdr:rowOff>
    </xdr:from>
    <xdr:to>
      <xdr:col>81</xdr:col>
      <xdr:colOff>50800</xdr:colOff>
      <xdr:row>84</xdr:row>
      <xdr:rowOff>81914</xdr:rowOff>
    </xdr:to>
    <xdr:cxnSp macro="">
      <xdr:nvCxnSpPr>
        <xdr:cNvPr id="676" name="直線コネクタ 675">
          <a:extLst>
            <a:ext uri="{FF2B5EF4-FFF2-40B4-BE49-F238E27FC236}">
              <a16:creationId xmlns:a16="http://schemas.microsoft.com/office/drawing/2014/main" id="{0EBD1A47-3479-4D91-B3E0-40D3C71ED5E3}"/>
            </a:ext>
          </a:extLst>
        </xdr:cNvPr>
        <xdr:cNvCxnSpPr/>
      </xdr:nvCxnSpPr>
      <xdr:spPr>
        <a:xfrm>
          <a:off x="12854940" y="14138910"/>
          <a:ext cx="7747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677" name="楕円 676">
          <a:extLst>
            <a:ext uri="{FF2B5EF4-FFF2-40B4-BE49-F238E27FC236}">
              <a16:creationId xmlns:a16="http://schemas.microsoft.com/office/drawing/2014/main" id="{EA84DCB9-9959-4429-BDC2-D78BBFDA6C3C}"/>
            </a:ext>
          </a:extLst>
        </xdr:cNvPr>
        <xdr:cNvSpPr/>
      </xdr:nvSpPr>
      <xdr:spPr>
        <a:xfrm>
          <a:off x="120294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57150</xdr:rowOff>
    </xdr:from>
    <xdr:to>
      <xdr:col>76</xdr:col>
      <xdr:colOff>114300</xdr:colOff>
      <xdr:row>84</xdr:row>
      <xdr:rowOff>114300</xdr:rowOff>
    </xdr:to>
    <xdr:cxnSp macro="">
      <xdr:nvCxnSpPr>
        <xdr:cNvPr id="678" name="直線コネクタ 677">
          <a:extLst>
            <a:ext uri="{FF2B5EF4-FFF2-40B4-BE49-F238E27FC236}">
              <a16:creationId xmlns:a16="http://schemas.microsoft.com/office/drawing/2014/main" id="{FC5CC978-AFD1-4AC2-AC12-D6B38873550C}"/>
            </a:ext>
          </a:extLst>
        </xdr:cNvPr>
        <xdr:cNvCxnSpPr/>
      </xdr:nvCxnSpPr>
      <xdr:spPr>
        <a:xfrm flipV="1">
          <a:off x="12072620" y="1413891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38736</xdr:rowOff>
    </xdr:from>
    <xdr:to>
      <xdr:col>67</xdr:col>
      <xdr:colOff>101600</xdr:colOff>
      <xdr:row>84</xdr:row>
      <xdr:rowOff>140336</xdr:rowOff>
    </xdr:to>
    <xdr:sp macro="" textlink="">
      <xdr:nvSpPr>
        <xdr:cNvPr id="679" name="楕円 678">
          <a:extLst>
            <a:ext uri="{FF2B5EF4-FFF2-40B4-BE49-F238E27FC236}">
              <a16:creationId xmlns:a16="http://schemas.microsoft.com/office/drawing/2014/main" id="{47B1EDA4-8985-4D59-BBD9-ACB3A4B92BD0}"/>
            </a:ext>
          </a:extLst>
        </xdr:cNvPr>
        <xdr:cNvSpPr/>
      </xdr:nvSpPr>
      <xdr:spPr>
        <a:xfrm>
          <a:off x="1123188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89536</xdr:rowOff>
    </xdr:from>
    <xdr:to>
      <xdr:col>71</xdr:col>
      <xdr:colOff>177800</xdr:colOff>
      <xdr:row>84</xdr:row>
      <xdr:rowOff>114300</xdr:rowOff>
    </xdr:to>
    <xdr:cxnSp macro="">
      <xdr:nvCxnSpPr>
        <xdr:cNvPr id="680" name="直線コネクタ 679">
          <a:extLst>
            <a:ext uri="{FF2B5EF4-FFF2-40B4-BE49-F238E27FC236}">
              <a16:creationId xmlns:a16="http://schemas.microsoft.com/office/drawing/2014/main" id="{A82B1E61-8721-4979-977C-FE281762C9E5}"/>
            </a:ext>
          </a:extLst>
        </xdr:cNvPr>
        <xdr:cNvCxnSpPr/>
      </xdr:nvCxnSpPr>
      <xdr:spPr>
        <a:xfrm>
          <a:off x="11282680" y="14171296"/>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81" name="n_1aveValue【消防施設】&#10;有形固定資産減価償却率">
          <a:extLst>
            <a:ext uri="{FF2B5EF4-FFF2-40B4-BE49-F238E27FC236}">
              <a16:creationId xmlns:a16="http://schemas.microsoft.com/office/drawing/2014/main" id="{C2A66B00-A0BE-40FA-AC84-1C42F0ADEB17}"/>
            </a:ext>
          </a:extLst>
        </xdr:cNvPr>
        <xdr:cNvSpPr txBox="1"/>
      </xdr:nvSpPr>
      <xdr:spPr>
        <a:xfrm>
          <a:off x="13437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82" name="n_2aveValue【消防施設】&#10;有形固定資産減価償却率">
          <a:extLst>
            <a:ext uri="{FF2B5EF4-FFF2-40B4-BE49-F238E27FC236}">
              <a16:creationId xmlns:a16="http://schemas.microsoft.com/office/drawing/2014/main" id="{AC00BE7E-2F6F-4AAC-97DE-9CDACFD0BEA2}"/>
            </a:ext>
          </a:extLst>
        </xdr:cNvPr>
        <xdr:cNvSpPr txBox="1"/>
      </xdr:nvSpPr>
      <xdr:spPr>
        <a:xfrm>
          <a:off x="12675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683" name="n_3aveValue【消防施設】&#10;有形固定資産減価償却率">
          <a:extLst>
            <a:ext uri="{FF2B5EF4-FFF2-40B4-BE49-F238E27FC236}">
              <a16:creationId xmlns:a16="http://schemas.microsoft.com/office/drawing/2014/main" id="{2E0FD160-5E7E-4BE1-A3FB-D330B1861417}"/>
            </a:ext>
          </a:extLst>
        </xdr:cNvPr>
        <xdr:cNvSpPr txBox="1"/>
      </xdr:nvSpPr>
      <xdr:spPr>
        <a:xfrm>
          <a:off x="119005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684" name="n_4aveValue【消防施設】&#10;有形固定資産減価償却率">
          <a:extLst>
            <a:ext uri="{FF2B5EF4-FFF2-40B4-BE49-F238E27FC236}">
              <a16:creationId xmlns:a16="http://schemas.microsoft.com/office/drawing/2014/main" id="{2420A220-8F0A-4A54-8DAE-710A09F25FFE}"/>
            </a:ext>
          </a:extLst>
        </xdr:cNvPr>
        <xdr:cNvSpPr txBox="1"/>
      </xdr:nvSpPr>
      <xdr:spPr>
        <a:xfrm>
          <a:off x="1110298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123841</xdr:rowOff>
    </xdr:from>
    <xdr:ext cx="405111" cy="259045"/>
    <xdr:sp macro="" textlink="">
      <xdr:nvSpPr>
        <xdr:cNvPr id="685" name="n_1mainValue【消防施設】&#10;有形固定資産減価償却率">
          <a:extLst>
            <a:ext uri="{FF2B5EF4-FFF2-40B4-BE49-F238E27FC236}">
              <a16:creationId xmlns:a16="http://schemas.microsoft.com/office/drawing/2014/main" id="{75D67F09-FD12-45DD-89E7-0CB4AA5337F7}"/>
            </a:ext>
          </a:extLst>
        </xdr:cNvPr>
        <xdr:cNvSpPr txBox="1"/>
      </xdr:nvSpPr>
      <xdr:spPr>
        <a:xfrm>
          <a:off x="13437244"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99077</xdr:rowOff>
    </xdr:from>
    <xdr:ext cx="405111" cy="259045"/>
    <xdr:sp macro="" textlink="">
      <xdr:nvSpPr>
        <xdr:cNvPr id="686" name="n_2mainValue【消防施設】&#10;有形固定資産減価償却率">
          <a:extLst>
            <a:ext uri="{FF2B5EF4-FFF2-40B4-BE49-F238E27FC236}">
              <a16:creationId xmlns:a16="http://schemas.microsoft.com/office/drawing/2014/main" id="{1B3819E9-06F4-43B4-B5AD-89A6A1735A3D}"/>
            </a:ext>
          </a:extLst>
        </xdr:cNvPr>
        <xdr:cNvSpPr txBox="1"/>
      </xdr:nvSpPr>
      <xdr:spPr>
        <a:xfrm>
          <a:off x="1267524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687" name="n_3mainValue【消防施設】&#10;有形固定資産減価償却率">
          <a:extLst>
            <a:ext uri="{FF2B5EF4-FFF2-40B4-BE49-F238E27FC236}">
              <a16:creationId xmlns:a16="http://schemas.microsoft.com/office/drawing/2014/main" id="{BF2E03BC-BCEB-4215-A6B4-0E197FCE213C}"/>
            </a:ext>
          </a:extLst>
        </xdr:cNvPr>
        <xdr:cNvSpPr txBox="1"/>
      </xdr:nvSpPr>
      <xdr:spPr>
        <a:xfrm>
          <a:off x="1190054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131463</xdr:rowOff>
    </xdr:from>
    <xdr:ext cx="405111" cy="259045"/>
    <xdr:sp macro="" textlink="">
      <xdr:nvSpPr>
        <xdr:cNvPr id="688" name="n_4mainValue【消防施設】&#10;有形固定資産減価償却率">
          <a:extLst>
            <a:ext uri="{FF2B5EF4-FFF2-40B4-BE49-F238E27FC236}">
              <a16:creationId xmlns:a16="http://schemas.microsoft.com/office/drawing/2014/main" id="{555BC236-0DD2-4B86-AE5E-7A5AD7771D89}"/>
            </a:ext>
          </a:extLst>
        </xdr:cNvPr>
        <xdr:cNvSpPr txBox="1"/>
      </xdr:nvSpPr>
      <xdr:spPr>
        <a:xfrm>
          <a:off x="11102984"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C8C18700-CD33-4F2F-B0D5-1571E757FF8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8E93F571-26B3-43F3-8666-38D19FF4532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D01E13EC-5438-4CFB-B760-66FDD91DC3B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E80F3EC3-B104-4186-8A1B-5AB7725DA37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45166C93-FDB0-4651-BCA1-9D2773A3DF8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F97C536A-5C58-4A8E-AA6A-CD9B259B676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A68A0D6B-4E8D-47E5-B80D-6FBE3CB9EA2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44A3FA37-8051-4AFE-855B-4737385543F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37FA45AF-7C8B-4F79-9913-B0514228E8A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91A67501-08AD-45DE-9663-8339D5DB5E7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DAD70944-09F5-40E6-A91A-59312078730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68574892-6E81-407E-A190-1DDBCC3A7CF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542251C9-8F2F-483C-B619-AD0E6676496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57BC385-B14B-4106-8004-7EDCC72A3A7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F9252843-D9B4-4187-9E60-846E4D72F93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992A2C5F-4C5C-4FF4-A4E3-2BDAFE87831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F715629B-07B9-43B4-8F87-0E7BA8F9629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84FB4959-9FA5-4725-822E-7979A32242E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DC209329-6A42-4BB6-A40A-003E0C388E8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B2BE42B-1332-487F-85B1-AFC6EB80CA1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E3267E5B-1331-4B60-951D-1BF3F874715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10" name="直線コネクタ 709">
          <a:extLst>
            <a:ext uri="{FF2B5EF4-FFF2-40B4-BE49-F238E27FC236}">
              <a16:creationId xmlns:a16="http://schemas.microsoft.com/office/drawing/2014/main" id="{232D7D0E-2677-4D9E-9E0B-624FBFE6EF3A}"/>
            </a:ext>
          </a:extLst>
        </xdr:cNvPr>
        <xdr:cNvCxnSpPr/>
      </xdr:nvCxnSpPr>
      <xdr:spPr>
        <a:xfrm flipV="1">
          <a:off x="19509104" y="13288518"/>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1" name="【消防施設】&#10;一人当たり面積最小値テキスト">
          <a:extLst>
            <a:ext uri="{FF2B5EF4-FFF2-40B4-BE49-F238E27FC236}">
              <a16:creationId xmlns:a16="http://schemas.microsoft.com/office/drawing/2014/main" id="{3EA68D6F-6E5F-43DE-830B-425BB850E282}"/>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2" name="直線コネクタ 711">
          <a:extLst>
            <a:ext uri="{FF2B5EF4-FFF2-40B4-BE49-F238E27FC236}">
              <a16:creationId xmlns:a16="http://schemas.microsoft.com/office/drawing/2014/main" id="{A4BC6C21-6D84-4133-8043-891AAB3F2ECB}"/>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3" name="【消防施設】&#10;一人当たり面積最大値テキスト">
          <a:extLst>
            <a:ext uri="{FF2B5EF4-FFF2-40B4-BE49-F238E27FC236}">
              <a16:creationId xmlns:a16="http://schemas.microsoft.com/office/drawing/2014/main" id="{E762FE03-02F4-48C6-B0C0-A22C3A249A27}"/>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4" name="直線コネクタ 713">
          <a:extLst>
            <a:ext uri="{FF2B5EF4-FFF2-40B4-BE49-F238E27FC236}">
              <a16:creationId xmlns:a16="http://schemas.microsoft.com/office/drawing/2014/main" id="{C0817D3C-12B2-48FA-B800-8C6D3174B5E6}"/>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15" name="【消防施設】&#10;一人当たり面積平均値テキスト">
          <a:extLst>
            <a:ext uri="{FF2B5EF4-FFF2-40B4-BE49-F238E27FC236}">
              <a16:creationId xmlns:a16="http://schemas.microsoft.com/office/drawing/2014/main" id="{3A4040B9-1861-4FBF-B244-2FF99FE4BA6C}"/>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6" name="フローチャート: 判断 715">
          <a:extLst>
            <a:ext uri="{FF2B5EF4-FFF2-40B4-BE49-F238E27FC236}">
              <a16:creationId xmlns:a16="http://schemas.microsoft.com/office/drawing/2014/main" id="{50F82CD0-0EFC-426F-9F02-F02D2E85E733}"/>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7" name="フローチャート: 判断 716">
          <a:extLst>
            <a:ext uri="{FF2B5EF4-FFF2-40B4-BE49-F238E27FC236}">
              <a16:creationId xmlns:a16="http://schemas.microsoft.com/office/drawing/2014/main" id="{80CD4ECB-499D-4914-9990-1745A8FEA150}"/>
            </a:ext>
          </a:extLst>
        </xdr:cNvPr>
        <xdr:cNvSpPr/>
      </xdr:nvSpPr>
      <xdr:spPr>
        <a:xfrm>
          <a:off x="1873504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8" name="フローチャート: 判断 717">
          <a:extLst>
            <a:ext uri="{FF2B5EF4-FFF2-40B4-BE49-F238E27FC236}">
              <a16:creationId xmlns:a16="http://schemas.microsoft.com/office/drawing/2014/main" id="{BFBFFDF5-C84A-48DA-A4AA-6958D53B503D}"/>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9" name="フローチャート: 判断 718">
          <a:extLst>
            <a:ext uri="{FF2B5EF4-FFF2-40B4-BE49-F238E27FC236}">
              <a16:creationId xmlns:a16="http://schemas.microsoft.com/office/drawing/2014/main" id="{C76932E4-5882-4EA5-BCEC-4DB9968D46B6}"/>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20" name="フローチャート: 判断 719">
          <a:extLst>
            <a:ext uri="{FF2B5EF4-FFF2-40B4-BE49-F238E27FC236}">
              <a16:creationId xmlns:a16="http://schemas.microsoft.com/office/drawing/2014/main" id="{FF233461-5785-453E-8799-12AEF657E9A8}"/>
            </a:ext>
          </a:extLst>
        </xdr:cNvPr>
        <xdr:cNvSpPr/>
      </xdr:nvSpPr>
      <xdr:spPr>
        <a:xfrm>
          <a:off x="1638808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E8F45E3-B5C1-46E4-8065-910D83471B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FA3313E-C1F7-419F-870B-12CB9F520BE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C7C3F3B-ACEC-42EF-AB2C-5E103E37742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10B8C0EE-256E-466D-803C-7A4DEA55B6D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0E1CA76-C7F7-45B1-9108-8045802EFD1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26" name="楕円 725">
          <a:extLst>
            <a:ext uri="{FF2B5EF4-FFF2-40B4-BE49-F238E27FC236}">
              <a16:creationId xmlns:a16="http://schemas.microsoft.com/office/drawing/2014/main" id="{4835EAB8-3988-4C92-8BAF-EC539115338F}"/>
            </a:ext>
          </a:extLst>
        </xdr:cNvPr>
        <xdr:cNvSpPr/>
      </xdr:nvSpPr>
      <xdr:spPr>
        <a:xfrm>
          <a:off x="19458940" y="14242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27" name="【消防施設】&#10;一人当たり面積該当値テキスト">
          <a:extLst>
            <a:ext uri="{FF2B5EF4-FFF2-40B4-BE49-F238E27FC236}">
              <a16:creationId xmlns:a16="http://schemas.microsoft.com/office/drawing/2014/main" id="{92A7FFD0-6F70-4404-B9DF-4F73EB9A90E8}"/>
            </a:ext>
          </a:extLst>
        </xdr:cNvPr>
        <xdr:cNvSpPr txBox="1"/>
      </xdr:nvSpPr>
      <xdr:spPr>
        <a:xfrm>
          <a:off x="19547840"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28" name="楕円 727">
          <a:extLst>
            <a:ext uri="{FF2B5EF4-FFF2-40B4-BE49-F238E27FC236}">
              <a16:creationId xmlns:a16="http://schemas.microsoft.com/office/drawing/2014/main" id="{D32CF090-05BB-41B3-9C28-E74C75C29DF1}"/>
            </a:ext>
          </a:extLst>
        </xdr:cNvPr>
        <xdr:cNvSpPr/>
      </xdr:nvSpPr>
      <xdr:spPr>
        <a:xfrm>
          <a:off x="18735040" y="142427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729" name="直線コネクタ 728">
          <a:extLst>
            <a:ext uri="{FF2B5EF4-FFF2-40B4-BE49-F238E27FC236}">
              <a16:creationId xmlns:a16="http://schemas.microsoft.com/office/drawing/2014/main" id="{8F482B0D-D89B-4CBB-91A3-95733AB9F54A}"/>
            </a:ext>
          </a:extLst>
        </xdr:cNvPr>
        <xdr:cNvCxnSpPr/>
      </xdr:nvCxnSpPr>
      <xdr:spPr>
        <a:xfrm>
          <a:off x="18778220" y="1428978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730" name="楕円 729">
          <a:extLst>
            <a:ext uri="{FF2B5EF4-FFF2-40B4-BE49-F238E27FC236}">
              <a16:creationId xmlns:a16="http://schemas.microsoft.com/office/drawing/2014/main" id="{6AB4E304-8652-48D2-9AE6-FA5D65DBE6ED}"/>
            </a:ext>
          </a:extLst>
        </xdr:cNvPr>
        <xdr:cNvSpPr/>
      </xdr:nvSpPr>
      <xdr:spPr>
        <a:xfrm>
          <a:off x="17937480" y="14242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40387</xdr:rowOff>
    </xdr:to>
    <xdr:cxnSp macro="">
      <xdr:nvCxnSpPr>
        <xdr:cNvPr id="731" name="直線コネクタ 730">
          <a:extLst>
            <a:ext uri="{FF2B5EF4-FFF2-40B4-BE49-F238E27FC236}">
              <a16:creationId xmlns:a16="http://schemas.microsoft.com/office/drawing/2014/main" id="{4E9C15EF-F4E5-452C-90DB-A4E9819C5E3C}"/>
            </a:ext>
          </a:extLst>
        </xdr:cNvPr>
        <xdr:cNvCxnSpPr/>
      </xdr:nvCxnSpPr>
      <xdr:spPr>
        <a:xfrm>
          <a:off x="17988280" y="1428978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32" name="楕円 731">
          <a:extLst>
            <a:ext uri="{FF2B5EF4-FFF2-40B4-BE49-F238E27FC236}">
              <a16:creationId xmlns:a16="http://schemas.microsoft.com/office/drawing/2014/main" id="{47E6150E-961D-4CCF-B8A4-C279F24D98A0}"/>
            </a:ext>
          </a:extLst>
        </xdr:cNvPr>
        <xdr:cNvSpPr/>
      </xdr:nvSpPr>
      <xdr:spPr>
        <a:xfrm>
          <a:off x="171627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44958</xdr:rowOff>
    </xdr:to>
    <xdr:cxnSp macro="">
      <xdr:nvCxnSpPr>
        <xdr:cNvPr id="733" name="直線コネクタ 732">
          <a:extLst>
            <a:ext uri="{FF2B5EF4-FFF2-40B4-BE49-F238E27FC236}">
              <a16:creationId xmlns:a16="http://schemas.microsoft.com/office/drawing/2014/main" id="{008D6636-AF30-40B4-A0ED-FECD7C2CA847}"/>
            </a:ext>
          </a:extLst>
        </xdr:cNvPr>
        <xdr:cNvCxnSpPr/>
      </xdr:nvCxnSpPr>
      <xdr:spPr>
        <a:xfrm flipV="1">
          <a:off x="17213580" y="14289787"/>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34" name="楕円 733">
          <a:extLst>
            <a:ext uri="{FF2B5EF4-FFF2-40B4-BE49-F238E27FC236}">
              <a16:creationId xmlns:a16="http://schemas.microsoft.com/office/drawing/2014/main" id="{D8906943-55E4-4A8F-8D0B-9B8181426692}"/>
            </a:ext>
          </a:extLst>
        </xdr:cNvPr>
        <xdr:cNvSpPr/>
      </xdr:nvSpPr>
      <xdr:spPr>
        <a:xfrm>
          <a:off x="1638808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35" name="直線コネクタ 734">
          <a:extLst>
            <a:ext uri="{FF2B5EF4-FFF2-40B4-BE49-F238E27FC236}">
              <a16:creationId xmlns:a16="http://schemas.microsoft.com/office/drawing/2014/main" id="{EA4FBA26-71F2-418A-8BBE-E6C749887547}"/>
            </a:ext>
          </a:extLst>
        </xdr:cNvPr>
        <xdr:cNvCxnSpPr/>
      </xdr:nvCxnSpPr>
      <xdr:spPr>
        <a:xfrm>
          <a:off x="16431260" y="142943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36" name="n_1aveValue【消防施設】&#10;一人当たり面積">
          <a:extLst>
            <a:ext uri="{FF2B5EF4-FFF2-40B4-BE49-F238E27FC236}">
              <a16:creationId xmlns:a16="http://schemas.microsoft.com/office/drawing/2014/main" id="{D4D2B55B-E9C2-4C01-9F48-8EF7E8E3962C}"/>
            </a:ext>
          </a:extLst>
        </xdr:cNvPr>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37" name="n_2aveValue【消防施設】&#10;一人当たり面積">
          <a:extLst>
            <a:ext uri="{FF2B5EF4-FFF2-40B4-BE49-F238E27FC236}">
              <a16:creationId xmlns:a16="http://schemas.microsoft.com/office/drawing/2014/main" id="{E82EAF38-7C4E-4069-85AE-6461A7AFB0F7}"/>
            </a:ext>
          </a:extLst>
        </xdr:cNvPr>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8" name="n_3aveValue【消防施設】&#10;一人当たり面積">
          <a:extLst>
            <a:ext uri="{FF2B5EF4-FFF2-40B4-BE49-F238E27FC236}">
              <a16:creationId xmlns:a16="http://schemas.microsoft.com/office/drawing/2014/main" id="{7259FF3B-0F33-4559-9387-557371116913}"/>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39" name="n_4aveValue【消防施設】&#10;一人当たり面積">
          <a:extLst>
            <a:ext uri="{FF2B5EF4-FFF2-40B4-BE49-F238E27FC236}">
              <a16:creationId xmlns:a16="http://schemas.microsoft.com/office/drawing/2014/main" id="{48B70C01-2C66-4517-BF99-789E41613277}"/>
            </a:ext>
          </a:extLst>
        </xdr:cNvPr>
        <xdr:cNvSpPr txBox="1"/>
      </xdr:nvSpPr>
      <xdr:spPr>
        <a:xfrm>
          <a:off x="162268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40" name="n_1mainValue【消防施設】&#10;一人当たり面積">
          <a:extLst>
            <a:ext uri="{FF2B5EF4-FFF2-40B4-BE49-F238E27FC236}">
              <a16:creationId xmlns:a16="http://schemas.microsoft.com/office/drawing/2014/main" id="{DA97299F-6F84-4675-81D3-06D932E6F885}"/>
            </a:ext>
          </a:extLst>
        </xdr:cNvPr>
        <xdr:cNvSpPr txBox="1"/>
      </xdr:nvSpPr>
      <xdr:spPr>
        <a:xfrm>
          <a:off x="18561127"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41" name="n_2mainValue【消防施設】&#10;一人当たり面積">
          <a:extLst>
            <a:ext uri="{FF2B5EF4-FFF2-40B4-BE49-F238E27FC236}">
              <a16:creationId xmlns:a16="http://schemas.microsoft.com/office/drawing/2014/main" id="{F0C1FDB4-2158-4ABB-9E44-E4282D26B2AF}"/>
            </a:ext>
          </a:extLst>
        </xdr:cNvPr>
        <xdr:cNvSpPr txBox="1"/>
      </xdr:nvSpPr>
      <xdr:spPr>
        <a:xfrm>
          <a:off x="17776267"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42" name="n_3mainValue【消防施設】&#10;一人当たり面積">
          <a:extLst>
            <a:ext uri="{FF2B5EF4-FFF2-40B4-BE49-F238E27FC236}">
              <a16:creationId xmlns:a16="http://schemas.microsoft.com/office/drawing/2014/main" id="{7ADD56B1-A9D1-40E2-AA24-4A05B91CA7AC}"/>
            </a:ext>
          </a:extLst>
        </xdr:cNvPr>
        <xdr:cNvSpPr txBox="1"/>
      </xdr:nvSpPr>
      <xdr:spPr>
        <a:xfrm>
          <a:off x="170015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43" name="n_4mainValue【消防施設】&#10;一人当たり面積">
          <a:extLst>
            <a:ext uri="{FF2B5EF4-FFF2-40B4-BE49-F238E27FC236}">
              <a16:creationId xmlns:a16="http://schemas.microsoft.com/office/drawing/2014/main" id="{0D2DE38C-3B93-4A76-B7B2-F6707B436FAE}"/>
            </a:ext>
          </a:extLst>
        </xdr:cNvPr>
        <xdr:cNvSpPr txBox="1"/>
      </xdr:nvSpPr>
      <xdr:spPr>
        <a:xfrm>
          <a:off x="162268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6B94372-3763-40E2-83A9-8A8B69BDA33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79276BFA-3A68-4616-AB5B-072E028ACB4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170C1352-F42E-4FA6-B323-8DADB09F1A9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43A8F454-4BEB-4DB3-BB6E-7A58415AB1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2C00C916-B640-4A9D-852E-8C4A87131CA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5B4CCD05-0819-495C-AFAC-0A53B1F788D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4EBE4243-8491-4483-9500-43DBD0BBAD7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03DAA6D-DE24-4586-A74E-4DDA642D3E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CF10D431-0AE1-4786-9BB0-B17C088BE8D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EB7D0747-904F-4441-B09B-5418977197E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7A65037B-B72C-46D8-8DE7-CD458059F95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E4AE0551-5128-4623-9E6D-3FB56CF05CE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257B3313-3CCC-440C-B76B-F1D52EB41D5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D2C79A64-B540-4310-B060-10025A63F9E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9403B764-BF66-4FE7-BA11-CDB99E112B9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B52E79D6-2DF8-439E-A4ED-C4AAB19549C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9884CECC-B97D-4D24-A7D9-72DFACEF6C8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2FB1BA38-58A5-45D0-89FB-77356B2CDCF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BC929425-3C9D-4D09-97D7-C3DB5AEB412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5D49AB0-82CE-4AA9-B80A-7547B20F7F5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B08D007F-5BB4-4EA9-9612-C75A5F5A979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4563F3A1-3D89-4AD7-95E9-E232698176A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BDA8FC64-A8ED-478F-A5AA-A60AD073097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3824BF8-14AC-4C95-A2BF-FFF72BFE696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D2956B25-9C70-4104-B775-A2BA759E59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62071540-7283-4391-9711-3A45427CA12A}"/>
            </a:ext>
          </a:extLst>
        </xdr:cNvPr>
        <xdr:cNvCxnSpPr/>
      </xdr:nvCxnSpPr>
      <xdr:spPr>
        <a:xfrm flipV="1">
          <a:off x="14375764" y="16765633"/>
          <a:ext cx="0" cy="154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a:extLst>
            <a:ext uri="{FF2B5EF4-FFF2-40B4-BE49-F238E27FC236}">
              <a16:creationId xmlns:a16="http://schemas.microsoft.com/office/drawing/2014/main" id="{84AA01B5-73B9-4C54-9668-B504A273020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2B5B733F-EA7E-45C4-A62A-9CF332958CD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772" name="【庁舎】&#10;有形固定資産減価償却率最大値テキスト">
          <a:extLst>
            <a:ext uri="{FF2B5EF4-FFF2-40B4-BE49-F238E27FC236}">
              <a16:creationId xmlns:a16="http://schemas.microsoft.com/office/drawing/2014/main" id="{6B64F383-DA74-48A5-A099-D1DD4A1A78F3}"/>
            </a:ext>
          </a:extLst>
        </xdr:cNvPr>
        <xdr:cNvSpPr txBox="1"/>
      </xdr:nvSpPr>
      <xdr:spPr>
        <a:xfrm>
          <a:off x="14414500" y="165446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773" name="直線コネクタ 772">
          <a:extLst>
            <a:ext uri="{FF2B5EF4-FFF2-40B4-BE49-F238E27FC236}">
              <a16:creationId xmlns:a16="http://schemas.microsoft.com/office/drawing/2014/main" id="{8F2CFFE8-4610-43EC-B596-4FC5AEA03F1B}"/>
            </a:ext>
          </a:extLst>
        </xdr:cNvPr>
        <xdr:cNvCxnSpPr/>
      </xdr:nvCxnSpPr>
      <xdr:spPr>
        <a:xfrm>
          <a:off x="1428750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44648</xdr:rowOff>
    </xdr:from>
    <xdr:ext cx="405111" cy="259045"/>
    <xdr:sp macro="" textlink="">
      <xdr:nvSpPr>
        <xdr:cNvPr id="774" name="【庁舎】&#10;有形固定資産減価償却率平均値テキスト">
          <a:extLst>
            <a:ext uri="{FF2B5EF4-FFF2-40B4-BE49-F238E27FC236}">
              <a16:creationId xmlns:a16="http://schemas.microsoft.com/office/drawing/2014/main" id="{76BB35A3-DE30-4ECB-9402-C9DE34EBA187}"/>
            </a:ext>
          </a:extLst>
        </xdr:cNvPr>
        <xdr:cNvSpPr txBox="1"/>
      </xdr:nvSpPr>
      <xdr:spPr>
        <a:xfrm>
          <a:off x="14414500" y="17479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775" name="フローチャート: 判断 774">
          <a:extLst>
            <a:ext uri="{FF2B5EF4-FFF2-40B4-BE49-F238E27FC236}">
              <a16:creationId xmlns:a16="http://schemas.microsoft.com/office/drawing/2014/main" id="{234BB034-AF1D-42FD-B755-8A2C7CCFB172}"/>
            </a:ext>
          </a:extLst>
        </xdr:cNvPr>
        <xdr:cNvSpPr/>
      </xdr:nvSpPr>
      <xdr:spPr>
        <a:xfrm>
          <a:off x="14325600" y="175007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776" name="フローチャート: 判断 775">
          <a:extLst>
            <a:ext uri="{FF2B5EF4-FFF2-40B4-BE49-F238E27FC236}">
              <a16:creationId xmlns:a16="http://schemas.microsoft.com/office/drawing/2014/main" id="{6BF76AC6-85D4-4B8D-8BB9-47A3AE1DAC8D}"/>
            </a:ext>
          </a:extLst>
        </xdr:cNvPr>
        <xdr:cNvSpPr/>
      </xdr:nvSpPr>
      <xdr:spPr>
        <a:xfrm>
          <a:off x="1357884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7" name="フローチャート: 判断 776">
          <a:extLst>
            <a:ext uri="{FF2B5EF4-FFF2-40B4-BE49-F238E27FC236}">
              <a16:creationId xmlns:a16="http://schemas.microsoft.com/office/drawing/2014/main" id="{09486096-6E2B-4861-80F9-18CD9E9ECE13}"/>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778" name="フローチャート: 判断 777">
          <a:extLst>
            <a:ext uri="{FF2B5EF4-FFF2-40B4-BE49-F238E27FC236}">
              <a16:creationId xmlns:a16="http://schemas.microsoft.com/office/drawing/2014/main" id="{DD5E76E1-F999-4C49-950D-C4D0DC58860B}"/>
            </a:ext>
          </a:extLst>
        </xdr:cNvPr>
        <xdr:cNvSpPr/>
      </xdr:nvSpPr>
      <xdr:spPr>
        <a:xfrm>
          <a:off x="1202944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779" name="フローチャート: 判断 778">
          <a:extLst>
            <a:ext uri="{FF2B5EF4-FFF2-40B4-BE49-F238E27FC236}">
              <a16:creationId xmlns:a16="http://schemas.microsoft.com/office/drawing/2014/main" id="{3067AC65-624B-4E8B-93A8-20E825E4717F}"/>
            </a:ext>
          </a:extLst>
        </xdr:cNvPr>
        <xdr:cNvSpPr/>
      </xdr:nvSpPr>
      <xdr:spPr>
        <a:xfrm>
          <a:off x="1123188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AA036F5-C8C5-40D7-87B4-88A574543D1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E9387850-CD9C-425F-897C-FEAF9BC0216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AB33012D-4A3E-42CB-96BB-56C4F0322F6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D910A5A-79EB-4877-B579-05EC14E53C6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6F01D8-C2B4-47CF-AEB0-97891C1B7A2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785" name="楕円 784">
          <a:extLst>
            <a:ext uri="{FF2B5EF4-FFF2-40B4-BE49-F238E27FC236}">
              <a16:creationId xmlns:a16="http://schemas.microsoft.com/office/drawing/2014/main" id="{B81CF302-1D90-4986-A65D-9906352C2D51}"/>
            </a:ext>
          </a:extLst>
        </xdr:cNvPr>
        <xdr:cNvSpPr/>
      </xdr:nvSpPr>
      <xdr:spPr>
        <a:xfrm>
          <a:off x="14325600" y="16835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157497</xdr:rowOff>
    </xdr:from>
    <xdr:ext cx="405111" cy="259045"/>
    <xdr:sp macro="" textlink="">
      <xdr:nvSpPr>
        <xdr:cNvPr id="786" name="【庁舎】&#10;有形固定資産減価償却率該当値テキスト">
          <a:extLst>
            <a:ext uri="{FF2B5EF4-FFF2-40B4-BE49-F238E27FC236}">
              <a16:creationId xmlns:a16="http://schemas.microsoft.com/office/drawing/2014/main" id="{0BB130E1-5253-4BCD-A987-05D246129B73}"/>
            </a:ext>
          </a:extLst>
        </xdr:cNvPr>
        <xdr:cNvSpPr txBox="1"/>
      </xdr:nvSpPr>
      <xdr:spPr>
        <a:xfrm>
          <a:off x="14414500" y="1675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787" name="楕円 786">
          <a:extLst>
            <a:ext uri="{FF2B5EF4-FFF2-40B4-BE49-F238E27FC236}">
              <a16:creationId xmlns:a16="http://schemas.microsoft.com/office/drawing/2014/main" id="{4F731835-D665-4A4B-AFEE-8CC5D24BAC95}"/>
            </a:ext>
          </a:extLst>
        </xdr:cNvPr>
        <xdr:cNvSpPr/>
      </xdr:nvSpPr>
      <xdr:spPr>
        <a:xfrm>
          <a:off x="13578840" y="169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101</xdr:row>
      <xdr:rowOff>81099</xdr:rowOff>
    </xdr:to>
    <xdr:cxnSp macro="">
      <xdr:nvCxnSpPr>
        <xdr:cNvPr id="788" name="直線コネクタ 787">
          <a:extLst>
            <a:ext uri="{FF2B5EF4-FFF2-40B4-BE49-F238E27FC236}">
              <a16:creationId xmlns:a16="http://schemas.microsoft.com/office/drawing/2014/main" id="{CF66D2E8-4B6C-4418-83D9-AA35B6A280D4}"/>
            </a:ext>
          </a:extLst>
        </xdr:cNvPr>
        <xdr:cNvCxnSpPr/>
      </xdr:nvCxnSpPr>
      <xdr:spPr>
        <a:xfrm flipV="1">
          <a:off x="13629640" y="16885920"/>
          <a:ext cx="74676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74386</xdr:rowOff>
    </xdr:from>
    <xdr:to>
      <xdr:col>76</xdr:col>
      <xdr:colOff>165100</xdr:colOff>
      <xdr:row>100</xdr:row>
      <xdr:rowOff>4536</xdr:rowOff>
    </xdr:to>
    <xdr:sp macro="" textlink="">
      <xdr:nvSpPr>
        <xdr:cNvPr id="789" name="楕円 788">
          <a:extLst>
            <a:ext uri="{FF2B5EF4-FFF2-40B4-BE49-F238E27FC236}">
              <a16:creationId xmlns:a16="http://schemas.microsoft.com/office/drawing/2014/main" id="{7636FFF3-4BB7-470D-840F-E7B84CDAD241}"/>
            </a:ext>
          </a:extLst>
        </xdr:cNvPr>
        <xdr:cNvSpPr/>
      </xdr:nvSpPr>
      <xdr:spPr>
        <a:xfrm>
          <a:off x="12804140" y="16670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125186</xdr:rowOff>
    </xdr:from>
    <xdr:to>
      <xdr:col>81</xdr:col>
      <xdr:colOff>50800</xdr:colOff>
      <xdr:row>101</xdr:row>
      <xdr:rowOff>81099</xdr:rowOff>
    </xdr:to>
    <xdr:cxnSp macro="">
      <xdr:nvCxnSpPr>
        <xdr:cNvPr id="790" name="直線コネクタ 789">
          <a:extLst>
            <a:ext uri="{FF2B5EF4-FFF2-40B4-BE49-F238E27FC236}">
              <a16:creationId xmlns:a16="http://schemas.microsoft.com/office/drawing/2014/main" id="{F30860CA-CEA4-4FAF-8799-9A1E045B60CE}"/>
            </a:ext>
          </a:extLst>
        </xdr:cNvPr>
        <xdr:cNvCxnSpPr/>
      </xdr:nvCxnSpPr>
      <xdr:spPr>
        <a:xfrm>
          <a:off x="12854940" y="16721546"/>
          <a:ext cx="774700" cy="29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107043</xdr:rowOff>
    </xdr:from>
    <xdr:to>
      <xdr:col>72</xdr:col>
      <xdr:colOff>38100</xdr:colOff>
      <xdr:row>108</xdr:row>
      <xdr:rowOff>37193</xdr:rowOff>
    </xdr:to>
    <xdr:sp macro="" textlink="">
      <xdr:nvSpPr>
        <xdr:cNvPr id="791" name="楕円 790">
          <a:extLst>
            <a:ext uri="{FF2B5EF4-FFF2-40B4-BE49-F238E27FC236}">
              <a16:creationId xmlns:a16="http://schemas.microsoft.com/office/drawing/2014/main" id="{16C3836B-1DEC-4CB4-8901-DFC97166F51B}"/>
            </a:ext>
          </a:extLst>
        </xdr:cNvPr>
        <xdr:cNvSpPr/>
      </xdr:nvSpPr>
      <xdr:spPr>
        <a:xfrm>
          <a:off x="12029440" y="18044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125186</xdr:rowOff>
    </xdr:from>
    <xdr:to>
      <xdr:col>76</xdr:col>
      <xdr:colOff>114300</xdr:colOff>
      <xdr:row>107</xdr:row>
      <xdr:rowOff>157843</xdr:rowOff>
    </xdr:to>
    <xdr:cxnSp macro="">
      <xdr:nvCxnSpPr>
        <xdr:cNvPr id="792" name="直線コネクタ 791">
          <a:extLst>
            <a:ext uri="{FF2B5EF4-FFF2-40B4-BE49-F238E27FC236}">
              <a16:creationId xmlns:a16="http://schemas.microsoft.com/office/drawing/2014/main" id="{BD65A495-7D31-4C51-BD74-BB679A1A37CF}"/>
            </a:ext>
          </a:extLst>
        </xdr:cNvPr>
        <xdr:cNvCxnSpPr/>
      </xdr:nvCxnSpPr>
      <xdr:spPr>
        <a:xfrm flipV="1">
          <a:off x="12072620" y="16721546"/>
          <a:ext cx="782320" cy="137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793" name="楕円 792">
          <a:extLst>
            <a:ext uri="{FF2B5EF4-FFF2-40B4-BE49-F238E27FC236}">
              <a16:creationId xmlns:a16="http://schemas.microsoft.com/office/drawing/2014/main" id="{AD765765-6EF0-44D1-85EB-9C32363A9656}"/>
            </a:ext>
          </a:extLst>
        </xdr:cNvPr>
        <xdr:cNvSpPr/>
      </xdr:nvSpPr>
      <xdr:spPr>
        <a:xfrm>
          <a:off x="112318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157843</xdr:rowOff>
    </xdr:to>
    <xdr:cxnSp macro="">
      <xdr:nvCxnSpPr>
        <xdr:cNvPr id="794" name="直線コネクタ 793">
          <a:extLst>
            <a:ext uri="{FF2B5EF4-FFF2-40B4-BE49-F238E27FC236}">
              <a16:creationId xmlns:a16="http://schemas.microsoft.com/office/drawing/2014/main" id="{3111549D-B6D2-47AF-BF27-6B90E51F69E1}"/>
            </a:ext>
          </a:extLst>
        </xdr:cNvPr>
        <xdr:cNvCxnSpPr/>
      </xdr:nvCxnSpPr>
      <xdr:spPr>
        <a:xfrm>
          <a:off x="11282680" y="18087159"/>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795" name="n_1aveValue【庁舎】&#10;有形固定資産減価償却率">
          <a:extLst>
            <a:ext uri="{FF2B5EF4-FFF2-40B4-BE49-F238E27FC236}">
              <a16:creationId xmlns:a16="http://schemas.microsoft.com/office/drawing/2014/main" id="{7E2B73C6-64E5-4D44-A520-F886F28028EA}"/>
            </a:ext>
          </a:extLst>
        </xdr:cNvPr>
        <xdr:cNvSpPr txBox="1"/>
      </xdr:nvSpPr>
      <xdr:spPr>
        <a:xfrm>
          <a:off x="1343724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6" name="n_2aveValue【庁舎】&#10;有形固定資産減価償却率">
          <a:extLst>
            <a:ext uri="{FF2B5EF4-FFF2-40B4-BE49-F238E27FC236}">
              <a16:creationId xmlns:a16="http://schemas.microsoft.com/office/drawing/2014/main" id="{A97ACEC6-687A-42F0-AE64-27F05A6FF3CA}"/>
            </a:ext>
          </a:extLst>
        </xdr:cNvPr>
        <xdr:cNvSpPr txBox="1"/>
      </xdr:nvSpPr>
      <xdr:spPr>
        <a:xfrm>
          <a:off x="126752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797" name="n_3aveValue【庁舎】&#10;有形固定資産減価償却率">
          <a:extLst>
            <a:ext uri="{FF2B5EF4-FFF2-40B4-BE49-F238E27FC236}">
              <a16:creationId xmlns:a16="http://schemas.microsoft.com/office/drawing/2014/main" id="{3BCAD7ED-2910-4514-932D-68BF4CCBDF15}"/>
            </a:ext>
          </a:extLst>
        </xdr:cNvPr>
        <xdr:cNvSpPr txBox="1"/>
      </xdr:nvSpPr>
      <xdr:spPr>
        <a:xfrm>
          <a:off x="1190054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798" name="n_4aveValue【庁舎】&#10;有形固定資産減価償却率">
          <a:extLst>
            <a:ext uri="{FF2B5EF4-FFF2-40B4-BE49-F238E27FC236}">
              <a16:creationId xmlns:a16="http://schemas.microsoft.com/office/drawing/2014/main" id="{D7A6874E-516C-4302-968D-472E8E0DAC8D}"/>
            </a:ext>
          </a:extLst>
        </xdr:cNvPr>
        <xdr:cNvSpPr txBox="1"/>
      </xdr:nvSpPr>
      <xdr:spPr>
        <a:xfrm>
          <a:off x="1110298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799" name="n_1mainValue【庁舎】&#10;有形固定資産減価償却率">
          <a:extLst>
            <a:ext uri="{FF2B5EF4-FFF2-40B4-BE49-F238E27FC236}">
              <a16:creationId xmlns:a16="http://schemas.microsoft.com/office/drawing/2014/main" id="{BE4AA5BD-61CB-4C02-A203-4239AC96F1EC}"/>
            </a:ext>
          </a:extLst>
        </xdr:cNvPr>
        <xdr:cNvSpPr txBox="1"/>
      </xdr:nvSpPr>
      <xdr:spPr>
        <a:xfrm>
          <a:off x="13437244" y="1674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21063</xdr:rowOff>
    </xdr:from>
    <xdr:ext cx="340478" cy="259045"/>
    <xdr:sp macro="" textlink="">
      <xdr:nvSpPr>
        <xdr:cNvPr id="800" name="n_2mainValue【庁舎】&#10;有形固定資産減価償却率">
          <a:extLst>
            <a:ext uri="{FF2B5EF4-FFF2-40B4-BE49-F238E27FC236}">
              <a16:creationId xmlns:a16="http://schemas.microsoft.com/office/drawing/2014/main" id="{FE067457-62D6-41C0-8F66-265E4417C65B}"/>
            </a:ext>
          </a:extLst>
        </xdr:cNvPr>
        <xdr:cNvSpPr txBox="1"/>
      </xdr:nvSpPr>
      <xdr:spPr>
        <a:xfrm>
          <a:off x="12707561" y="164497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801" name="n_3mainValue【庁舎】&#10;有形固定資産減価償却率">
          <a:extLst>
            <a:ext uri="{FF2B5EF4-FFF2-40B4-BE49-F238E27FC236}">
              <a16:creationId xmlns:a16="http://schemas.microsoft.com/office/drawing/2014/main" id="{4B9E8AC3-9932-4895-8B0A-197DB7E25560}"/>
            </a:ext>
          </a:extLst>
        </xdr:cNvPr>
        <xdr:cNvSpPr txBox="1"/>
      </xdr:nvSpPr>
      <xdr:spPr>
        <a:xfrm>
          <a:off x="119005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802" name="n_4mainValue【庁舎】&#10;有形固定資産減価償却率">
          <a:extLst>
            <a:ext uri="{FF2B5EF4-FFF2-40B4-BE49-F238E27FC236}">
              <a16:creationId xmlns:a16="http://schemas.microsoft.com/office/drawing/2014/main" id="{CA51D688-8373-49AC-BF7F-839FC5E7283F}"/>
            </a:ext>
          </a:extLst>
        </xdr:cNvPr>
        <xdr:cNvSpPr txBox="1"/>
      </xdr:nvSpPr>
      <xdr:spPr>
        <a:xfrm>
          <a:off x="1110298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B7B0ED6C-B15F-4A43-8AB2-FA654AE99CA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9CA2B1A8-0545-4A12-B34A-B1E540B0198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10657E23-5AE6-4C31-B462-92AA54C5FDA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35B10570-D053-46BB-9E4C-9F916FFE861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3002DF32-DE8D-4915-B3FF-F03856ABD5D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8FF1AEB2-6169-4022-A213-7114BA1AE93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F29BD9A6-9DBE-4D83-B800-C901572753A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CE6AC5EA-752F-4A07-9555-7CDF1871C1E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62F0A7F7-5687-44A0-9EAA-C57E26DF492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46804000-AC03-4F90-8579-F81372345DF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4202CA44-A317-4EF7-AA66-31058DCF280E}"/>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1214C3E9-031D-4CED-9A31-53865963A11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B1CF0761-EBBF-497A-8D3D-D599A9189A4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45F6B0CF-72E0-4127-AA36-4E04D6FC413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FC3EC4BC-2A69-4582-A43A-F05F3C9061F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B9A4254F-B992-4E56-BA33-D694E10025A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75688E16-2B6E-4A3B-A817-968ABECABD2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5CB45654-9FCC-49BA-A069-3B977B3E6A3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A5A0A2D9-7606-428D-A150-2EB99CD0A2A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274AD039-7B74-4B11-A71E-C6AAF5130EE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4C0955A0-EAA9-4C2E-BE4C-254675281FA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AC5393F2-2D8D-4CF8-BBD4-80A8883097D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4F55F09C-B338-4ACC-84F4-69CCBF19E397}"/>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800765FE-9731-4809-8573-0D0878A9262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8CC87C1D-E66F-4707-A03B-AB285727335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CC876FE3-F5C3-4130-B61B-9AE0F622738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829" name="直線コネクタ 828">
          <a:extLst>
            <a:ext uri="{FF2B5EF4-FFF2-40B4-BE49-F238E27FC236}">
              <a16:creationId xmlns:a16="http://schemas.microsoft.com/office/drawing/2014/main" id="{15039132-57DE-4093-84AC-229FA84FB2B4}"/>
            </a:ext>
          </a:extLst>
        </xdr:cNvPr>
        <xdr:cNvCxnSpPr/>
      </xdr:nvCxnSpPr>
      <xdr:spPr>
        <a:xfrm flipV="1">
          <a:off x="19509104" y="16759102"/>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30" name="【庁舎】&#10;一人当たり面積最小値テキスト">
          <a:extLst>
            <a:ext uri="{FF2B5EF4-FFF2-40B4-BE49-F238E27FC236}">
              <a16:creationId xmlns:a16="http://schemas.microsoft.com/office/drawing/2014/main" id="{6F232F1E-7170-429C-8420-FF6491C4D9C8}"/>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31" name="直線コネクタ 830">
          <a:extLst>
            <a:ext uri="{FF2B5EF4-FFF2-40B4-BE49-F238E27FC236}">
              <a16:creationId xmlns:a16="http://schemas.microsoft.com/office/drawing/2014/main" id="{327E2149-B3A0-4102-9BE6-E0C38B3D6A0D}"/>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32" name="【庁舎】&#10;一人当たり面積最大値テキスト">
          <a:extLst>
            <a:ext uri="{FF2B5EF4-FFF2-40B4-BE49-F238E27FC236}">
              <a16:creationId xmlns:a16="http://schemas.microsoft.com/office/drawing/2014/main" id="{C4099868-B5CD-487D-8ED0-C400EE0AB65C}"/>
            </a:ext>
          </a:extLst>
        </xdr:cNvPr>
        <xdr:cNvSpPr txBox="1"/>
      </xdr:nvSpPr>
      <xdr:spPr>
        <a:xfrm>
          <a:off x="19547840" y="165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33" name="直線コネクタ 832">
          <a:extLst>
            <a:ext uri="{FF2B5EF4-FFF2-40B4-BE49-F238E27FC236}">
              <a16:creationId xmlns:a16="http://schemas.microsoft.com/office/drawing/2014/main" id="{535AC477-773B-40A2-B841-CE07FB8A6020}"/>
            </a:ext>
          </a:extLst>
        </xdr:cNvPr>
        <xdr:cNvCxnSpPr/>
      </xdr:nvCxnSpPr>
      <xdr:spPr>
        <a:xfrm>
          <a:off x="194437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834" name="【庁舎】&#10;一人当たり面積平均値テキスト">
          <a:extLst>
            <a:ext uri="{FF2B5EF4-FFF2-40B4-BE49-F238E27FC236}">
              <a16:creationId xmlns:a16="http://schemas.microsoft.com/office/drawing/2014/main" id="{6EED82DA-4FB8-4553-9762-95F988E0E7EB}"/>
            </a:ext>
          </a:extLst>
        </xdr:cNvPr>
        <xdr:cNvSpPr txBox="1"/>
      </xdr:nvSpPr>
      <xdr:spPr>
        <a:xfrm>
          <a:off x="19547840" y="1773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35" name="フローチャート: 判断 834">
          <a:extLst>
            <a:ext uri="{FF2B5EF4-FFF2-40B4-BE49-F238E27FC236}">
              <a16:creationId xmlns:a16="http://schemas.microsoft.com/office/drawing/2014/main" id="{8BD77F6E-9C75-4713-A204-EDF09B5671A4}"/>
            </a:ext>
          </a:extLst>
        </xdr:cNvPr>
        <xdr:cNvSpPr/>
      </xdr:nvSpPr>
      <xdr:spPr>
        <a:xfrm>
          <a:off x="19458940" y="1788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836" name="フローチャート: 判断 835">
          <a:extLst>
            <a:ext uri="{FF2B5EF4-FFF2-40B4-BE49-F238E27FC236}">
              <a16:creationId xmlns:a16="http://schemas.microsoft.com/office/drawing/2014/main" id="{EEFDF239-944C-46A9-B7EA-EDC4E0F657F8}"/>
            </a:ext>
          </a:extLst>
        </xdr:cNvPr>
        <xdr:cNvSpPr/>
      </xdr:nvSpPr>
      <xdr:spPr>
        <a:xfrm>
          <a:off x="18735040" y="17896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37" name="フローチャート: 判断 836">
          <a:extLst>
            <a:ext uri="{FF2B5EF4-FFF2-40B4-BE49-F238E27FC236}">
              <a16:creationId xmlns:a16="http://schemas.microsoft.com/office/drawing/2014/main" id="{58EB664D-15F0-408C-9745-BEB07C56E91F}"/>
            </a:ext>
          </a:extLst>
        </xdr:cNvPr>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38" name="フローチャート: 判断 837">
          <a:extLst>
            <a:ext uri="{FF2B5EF4-FFF2-40B4-BE49-F238E27FC236}">
              <a16:creationId xmlns:a16="http://schemas.microsoft.com/office/drawing/2014/main" id="{BDA66ECA-16E1-4369-B2A0-157EB3980DE5}"/>
            </a:ext>
          </a:extLst>
        </xdr:cNvPr>
        <xdr:cNvSpPr/>
      </xdr:nvSpPr>
      <xdr:spPr>
        <a:xfrm>
          <a:off x="1716278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839" name="フローチャート: 判断 838">
          <a:extLst>
            <a:ext uri="{FF2B5EF4-FFF2-40B4-BE49-F238E27FC236}">
              <a16:creationId xmlns:a16="http://schemas.microsoft.com/office/drawing/2014/main" id="{7ED086A4-2237-4C19-AEF9-827520FCEE3A}"/>
            </a:ext>
          </a:extLst>
        </xdr:cNvPr>
        <xdr:cNvSpPr/>
      </xdr:nvSpPr>
      <xdr:spPr>
        <a:xfrm>
          <a:off x="16388080" y="17916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AF661EE-B71B-4F6B-B611-10F54A34208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99B9FFE-67BB-482B-8CE1-578585EE67A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AA396A1-E698-4552-97BA-2F5B03DD395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08650E8-3A6A-4F69-BB3A-0464BD36FEE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3050397-7741-4E07-B460-E8B68DA0461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845" name="楕円 844">
          <a:extLst>
            <a:ext uri="{FF2B5EF4-FFF2-40B4-BE49-F238E27FC236}">
              <a16:creationId xmlns:a16="http://schemas.microsoft.com/office/drawing/2014/main" id="{6D2F5F0D-53F1-4D68-B203-C92B0B43C09D}"/>
            </a:ext>
          </a:extLst>
        </xdr:cNvPr>
        <xdr:cNvSpPr/>
      </xdr:nvSpPr>
      <xdr:spPr>
        <a:xfrm>
          <a:off x="1945894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846" name="【庁舎】&#10;一人当たり面積該当値テキスト">
          <a:extLst>
            <a:ext uri="{FF2B5EF4-FFF2-40B4-BE49-F238E27FC236}">
              <a16:creationId xmlns:a16="http://schemas.microsoft.com/office/drawing/2014/main" id="{9C3EFC24-F511-422E-8D0B-378DA3913B8E}"/>
            </a:ext>
          </a:extLst>
        </xdr:cNvPr>
        <xdr:cNvSpPr txBox="1"/>
      </xdr:nvSpPr>
      <xdr:spPr>
        <a:xfrm>
          <a:off x="19547840"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47" name="楕円 846">
          <a:extLst>
            <a:ext uri="{FF2B5EF4-FFF2-40B4-BE49-F238E27FC236}">
              <a16:creationId xmlns:a16="http://schemas.microsoft.com/office/drawing/2014/main" id="{8A0F98F2-A4EC-41EE-B25F-5C550BD71D66}"/>
            </a:ext>
          </a:extLst>
        </xdr:cNvPr>
        <xdr:cNvSpPr/>
      </xdr:nvSpPr>
      <xdr:spPr>
        <a:xfrm>
          <a:off x="1873504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107</xdr:row>
      <xdr:rowOff>22316</xdr:rowOff>
    </xdr:to>
    <xdr:cxnSp macro="">
      <xdr:nvCxnSpPr>
        <xdr:cNvPr id="848" name="直線コネクタ 847">
          <a:extLst>
            <a:ext uri="{FF2B5EF4-FFF2-40B4-BE49-F238E27FC236}">
              <a16:creationId xmlns:a16="http://schemas.microsoft.com/office/drawing/2014/main" id="{AF9F336C-28EA-4B9F-B7EF-C79D6F8AC303}"/>
            </a:ext>
          </a:extLst>
        </xdr:cNvPr>
        <xdr:cNvCxnSpPr/>
      </xdr:nvCxnSpPr>
      <xdr:spPr>
        <a:xfrm>
          <a:off x="18778220" y="17602199"/>
          <a:ext cx="731520" cy="3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123371</xdr:rowOff>
    </xdr:from>
    <xdr:to>
      <xdr:col>107</xdr:col>
      <xdr:colOff>101600</xdr:colOff>
      <xdr:row>105</xdr:row>
      <xdr:rowOff>53521</xdr:rowOff>
    </xdr:to>
    <xdr:sp macro="" textlink="">
      <xdr:nvSpPr>
        <xdr:cNvPr id="849" name="楕円 848">
          <a:extLst>
            <a:ext uri="{FF2B5EF4-FFF2-40B4-BE49-F238E27FC236}">
              <a16:creationId xmlns:a16="http://schemas.microsoft.com/office/drawing/2014/main" id="{ABC73681-502D-4C73-8747-5E39B78B8488}"/>
            </a:ext>
          </a:extLst>
        </xdr:cNvPr>
        <xdr:cNvSpPr/>
      </xdr:nvSpPr>
      <xdr:spPr>
        <a:xfrm>
          <a:off x="1793748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2721</xdr:rowOff>
    </xdr:to>
    <xdr:cxnSp macro="">
      <xdr:nvCxnSpPr>
        <xdr:cNvPr id="850" name="直線コネクタ 849">
          <a:extLst>
            <a:ext uri="{FF2B5EF4-FFF2-40B4-BE49-F238E27FC236}">
              <a16:creationId xmlns:a16="http://schemas.microsoft.com/office/drawing/2014/main" id="{31136EE9-0303-4AE7-A1C3-52FD79997DF6}"/>
            </a:ext>
          </a:extLst>
        </xdr:cNvPr>
        <xdr:cNvCxnSpPr/>
      </xdr:nvCxnSpPr>
      <xdr:spPr>
        <a:xfrm flipV="1">
          <a:off x="17988280" y="17602199"/>
          <a:ext cx="78994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90714</xdr:rowOff>
    </xdr:from>
    <xdr:to>
      <xdr:col>102</xdr:col>
      <xdr:colOff>165100</xdr:colOff>
      <xdr:row>109</xdr:row>
      <xdr:rowOff>20864</xdr:rowOff>
    </xdr:to>
    <xdr:sp macro="" textlink="">
      <xdr:nvSpPr>
        <xdr:cNvPr id="851" name="楕円 850">
          <a:extLst>
            <a:ext uri="{FF2B5EF4-FFF2-40B4-BE49-F238E27FC236}">
              <a16:creationId xmlns:a16="http://schemas.microsoft.com/office/drawing/2014/main" id="{99248813-7727-4919-BE23-A4D7FFF7C99C}"/>
            </a:ext>
          </a:extLst>
        </xdr:cNvPr>
        <xdr:cNvSpPr/>
      </xdr:nvSpPr>
      <xdr:spPr>
        <a:xfrm>
          <a:off x="17162780" y="1819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2721</xdr:rowOff>
    </xdr:from>
    <xdr:to>
      <xdr:col>107</xdr:col>
      <xdr:colOff>50800</xdr:colOff>
      <xdr:row>108</xdr:row>
      <xdr:rowOff>141514</xdr:rowOff>
    </xdr:to>
    <xdr:cxnSp macro="">
      <xdr:nvCxnSpPr>
        <xdr:cNvPr id="852" name="直線コネクタ 851">
          <a:extLst>
            <a:ext uri="{FF2B5EF4-FFF2-40B4-BE49-F238E27FC236}">
              <a16:creationId xmlns:a16="http://schemas.microsoft.com/office/drawing/2014/main" id="{52C913AC-AA07-49AA-971B-FE218B1F0482}"/>
            </a:ext>
          </a:extLst>
        </xdr:cNvPr>
        <xdr:cNvCxnSpPr/>
      </xdr:nvCxnSpPr>
      <xdr:spPr>
        <a:xfrm flipV="1">
          <a:off x="17213580" y="17604921"/>
          <a:ext cx="7747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93980</xdr:rowOff>
    </xdr:from>
    <xdr:to>
      <xdr:col>98</xdr:col>
      <xdr:colOff>38100</xdr:colOff>
      <xdr:row>109</xdr:row>
      <xdr:rowOff>24130</xdr:rowOff>
    </xdr:to>
    <xdr:sp macro="" textlink="">
      <xdr:nvSpPr>
        <xdr:cNvPr id="853" name="楕円 852">
          <a:extLst>
            <a:ext uri="{FF2B5EF4-FFF2-40B4-BE49-F238E27FC236}">
              <a16:creationId xmlns:a16="http://schemas.microsoft.com/office/drawing/2014/main" id="{E8A6DD9D-D321-4151-87BF-0ECE3CC95509}"/>
            </a:ext>
          </a:extLst>
        </xdr:cNvPr>
        <xdr:cNvSpPr/>
      </xdr:nvSpPr>
      <xdr:spPr>
        <a:xfrm>
          <a:off x="16388080" y="1819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141514</xdr:rowOff>
    </xdr:from>
    <xdr:to>
      <xdr:col>102</xdr:col>
      <xdr:colOff>114300</xdr:colOff>
      <xdr:row>108</xdr:row>
      <xdr:rowOff>144780</xdr:rowOff>
    </xdr:to>
    <xdr:cxnSp macro="">
      <xdr:nvCxnSpPr>
        <xdr:cNvPr id="854" name="直線コネクタ 853">
          <a:extLst>
            <a:ext uri="{FF2B5EF4-FFF2-40B4-BE49-F238E27FC236}">
              <a16:creationId xmlns:a16="http://schemas.microsoft.com/office/drawing/2014/main" id="{F1A1CEBC-27A7-4468-BEDB-3E82D3FB91E8}"/>
            </a:ext>
          </a:extLst>
        </xdr:cNvPr>
        <xdr:cNvCxnSpPr/>
      </xdr:nvCxnSpPr>
      <xdr:spPr>
        <a:xfrm flipV="1">
          <a:off x="16431260" y="1824663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855" name="n_1aveValue【庁舎】&#10;一人当たり面積">
          <a:extLst>
            <a:ext uri="{FF2B5EF4-FFF2-40B4-BE49-F238E27FC236}">
              <a16:creationId xmlns:a16="http://schemas.microsoft.com/office/drawing/2014/main" id="{F3CAEA29-933B-42F2-94AA-69AA53BAA155}"/>
            </a:ext>
          </a:extLst>
        </xdr:cNvPr>
        <xdr:cNvSpPr txBox="1"/>
      </xdr:nvSpPr>
      <xdr:spPr>
        <a:xfrm>
          <a:off x="1856112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856" name="n_2aveValue【庁舎】&#10;一人当たり面積">
          <a:extLst>
            <a:ext uri="{FF2B5EF4-FFF2-40B4-BE49-F238E27FC236}">
              <a16:creationId xmlns:a16="http://schemas.microsoft.com/office/drawing/2014/main" id="{635962B5-6C51-4ED3-AC57-D985F48491C9}"/>
            </a:ext>
          </a:extLst>
        </xdr:cNvPr>
        <xdr:cNvSpPr txBox="1"/>
      </xdr:nvSpPr>
      <xdr:spPr>
        <a:xfrm>
          <a:off x="177762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857" name="n_3aveValue【庁舎】&#10;一人当たり面積">
          <a:extLst>
            <a:ext uri="{FF2B5EF4-FFF2-40B4-BE49-F238E27FC236}">
              <a16:creationId xmlns:a16="http://schemas.microsoft.com/office/drawing/2014/main" id="{3A632F11-9268-4AF1-B95C-85BE87842B9E}"/>
            </a:ext>
          </a:extLst>
        </xdr:cNvPr>
        <xdr:cNvSpPr txBox="1"/>
      </xdr:nvSpPr>
      <xdr:spPr>
        <a:xfrm>
          <a:off x="1700156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858" name="n_4aveValue【庁舎】&#10;一人当たり面積">
          <a:extLst>
            <a:ext uri="{FF2B5EF4-FFF2-40B4-BE49-F238E27FC236}">
              <a16:creationId xmlns:a16="http://schemas.microsoft.com/office/drawing/2014/main" id="{CE3B7A99-9A5F-4743-8B72-F0C02E842375}"/>
            </a:ext>
          </a:extLst>
        </xdr:cNvPr>
        <xdr:cNvSpPr txBox="1"/>
      </xdr:nvSpPr>
      <xdr:spPr>
        <a:xfrm>
          <a:off x="1622686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59" name="n_1mainValue【庁舎】&#10;一人当たり面積">
          <a:extLst>
            <a:ext uri="{FF2B5EF4-FFF2-40B4-BE49-F238E27FC236}">
              <a16:creationId xmlns:a16="http://schemas.microsoft.com/office/drawing/2014/main" id="{0EA75E0C-FBDC-4FEA-A1B3-9BB1FCB09ABC}"/>
            </a:ext>
          </a:extLst>
        </xdr:cNvPr>
        <xdr:cNvSpPr txBox="1"/>
      </xdr:nvSpPr>
      <xdr:spPr>
        <a:xfrm>
          <a:off x="1856112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70048</xdr:rowOff>
    </xdr:from>
    <xdr:ext cx="469744" cy="259045"/>
    <xdr:sp macro="" textlink="">
      <xdr:nvSpPr>
        <xdr:cNvPr id="860" name="n_2mainValue【庁舎】&#10;一人当たり面積">
          <a:extLst>
            <a:ext uri="{FF2B5EF4-FFF2-40B4-BE49-F238E27FC236}">
              <a16:creationId xmlns:a16="http://schemas.microsoft.com/office/drawing/2014/main" id="{AECC91E9-DB77-4D3C-8A0F-B4D3B242228A}"/>
            </a:ext>
          </a:extLst>
        </xdr:cNvPr>
        <xdr:cNvSpPr txBox="1"/>
      </xdr:nvSpPr>
      <xdr:spPr>
        <a:xfrm>
          <a:off x="17776267" y="173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11991</xdr:rowOff>
    </xdr:from>
    <xdr:ext cx="469744" cy="259045"/>
    <xdr:sp macro="" textlink="">
      <xdr:nvSpPr>
        <xdr:cNvPr id="861" name="n_3mainValue【庁舎】&#10;一人当たり面積">
          <a:extLst>
            <a:ext uri="{FF2B5EF4-FFF2-40B4-BE49-F238E27FC236}">
              <a16:creationId xmlns:a16="http://schemas.microsoft.com/office/drawing/2014/main" id="{97A3EB61-C41A-4759-B52C-CE54E5A40092}"/>
            </a:ext>
          </a:extLst>
        </xdr:cNvPr>
        <xdr:cNvSpPr txBox="1"/>
      </xdr:nvSpPr>
      <xdr:spPr>
        <a:xfrm>
          <a:off x="17001567" y="182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15257</xdr:rowOff>
    </xdr:from>
    <xdr:ext cx="469744" cy="259045"/>
    <xdr:sp macro="" textlink="">
      <xdr:nvSpPr>
        <xdr:cNvPr id="862" name="n_4mainValue【庁舎】&#10;一人当たり面積">
          <a:extLst>
            <a:ext uri="{FF2B5EF4-FFF2-40B4-BE49-F238E27FC236}">
              <a16:creationId xmlns:a16="http://schemas.microsoft.com/office/drawing/2014/main" id="{2A1EC49A-554D-4357-BC7C-4B1D80002B4E}"/>
            </a:ext>
          </a:extLst>
        </xdr:cNvPr>
        <xdr:cNvSpPr txBox="1"/>
      </xdr:nvSpPr>
      <xdr:spPr>
        <a:xfrm>
          <a:off x="16226867" y="182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993B08C1-D7E4-41C3-92E8-7BE4706E97D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8673B2EF-79AD-4BB7-9ED0-E86FAEB7BFC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17482A63-04DD-4C20-B2B7-5D00196C991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して特に有形固定資産減価償却率が高くなっている施設は、図書館、体育館・プール、保健センター・保健所、消防施設であり同様に人口一人当たりの有形固定資産額において比較すると一般廃棄物処理施設が高い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庁舎に関しては令和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年度末に新庁舎が完成し</a:t>
          </a:r>
          <a:r>
            <a:rPr kumimoji="1" lang="ja-JP" altLang="en-US" sz="1100">
              <a:solidFill>
                <a:sysClr val="windowText" lastClr="000000"/>
              </a:solidFill>
              <a:effectLst/>
              <a:latin typeface="+mn-lt"/>
              <a:ea typeface="+mn-ea"/>
              <a:cs typeface="+mn-cs"/>
            </a:rPr>
            <a:t>たため、</a:t>
          </a:r>
          <a:r>
            <a:rPr kumimoji="1" lang="ja-JP" altLang="ja-JP" sz="1100">
              <a:solidFill>
                <a:sysClr val="windowText" lastClr="000000"/>
              </a:solidFill>
              <a:effectLst/>
              <a:latin typeface="+mn-lt"/>
              <a:ea typeface="+mn-ea"/>
              <a:cs typeface="+mn-cs"/>
            </a:rPr>
            <a:t>有形固定資産減価償却率は大幅に改善されている</a:t>
          </a:r>
          <a:r>
            <a:rPr kumimoji="1" lang="ja-JP" altLang="en-US" sz="1100">
              <a:solidFill>
                <a:sysClr val="windowText" lastClr="000000"/>
              </a:solidFill>
              <a:effectLst/>
              <a:latin typeface="+mn-lt"/>
              <a:ea typeface="+mn-ea"/>
              <a:cs typeface="+mn-cs"/>
            </a:rPr>
            <a:t>。</a:t>
          </a:r>
          <a:r>
            <a:rPr kumimoji="1" lang="ja-JP" altLang="en-US" sz="1100">
              <a:solidFill>
                <a:schemeClr val="dk1"/>
              </a:solidFill>
              <a:effectLst/>
              <a:latin typeface="+mn-lt"/>
              <a:ea typeface="+mn-ea"/>
              <a:cs typeface="+mn-cs"/>
            </a:rPr>
            <a:t>今年度は旧庁舎の解体を実施したため、再び</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改善されている</a:t>
          </a:r>
          <a:r>
            <a:rPr kumimoji="1" lang="ja-JP" altLang="en-US" sz="1100">
              <a:solidFill>
                <a:schemeClr val="dk1"/>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有形固定資産減価償却率や人口一人当たりの有形固定資産額が高い一般廃棄物処理施設については、広域化等による施設のマネジメントを検討した上で、今後複数年にわたり長寿命化計画に基づいて改修工事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L18" sqref="L18:V18"/>
    </sheetView>
  </sheetViews>
  <sheetFormatPr defaultColWidth="0" defaultRowHeight="11" zeroHeight="1" x14ac:dyDescent="0.2"/>
  <cols>
    <col min="1" max="11" width="1.90625" style="174" customWidth="1"/>
    <col min="12" max="12" width="2" style="174" customWidth="1"/>
    <col min="13" max="17" width="2.08984375" style="174" customWidth="1"/>
    <col min="18" max="119" width="1.9062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16818520</v>
      </c>
      <c r="BO4" s="384"/>
      <c r="BP4" s="384"/>
      <c r="BQ4" s="384"/>
      <c r="BR4" s="384"/>
      <c r="BS4" s="384"/>
      <c r="BT4" s="384"/>
      <c r="BU4" s="385"/>
      <c r="BV4" s="383">
        <v>17715956</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6.8</v>
      </c>
      <c r="CU4" s="390"/>
      <c r="CV4" s="390"/>
      <c r="CW4" s="390"/>
      <c r="CX4" s="390"/>
      <c r="CY4" s="390"/>
      <c r="CZ4" s="390"/>
      <c r="DA4" s="391"/>
      <c r="DB4" s="389">
        <v>8.4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16094054</v>
      </c>
      <c r="BO5" s="421"/>
      <c r="BP5" s="421"/>
      <c r="BQ5" s="421"/>
      <c r="BR5" s="421"/>
      <c r="BS5" s="421"/>
      <c r="BT5" s="421"/>
      <c r="BU5" s="422"/>
      <c r="BV5" s="420">
        <v>16955496</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89.2</v>
      </c>
      <c r="CU5" s="418"/>
      <c r="CV5" s="418"/>
      <c r="CW5" s="418"/>
      <c r="CX5" s="418"/>
      <c r="CY5" s="418"/>
      <c r="CZ5" s="418"/>
      <c r="DA5" s="419"/>
      <c r="DB5" s="417">
        <v>82.4</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724466</v>
      </c>
      <c r="BO6" s="421"/>
      <c r="BP6" s="421"/>
      <c r="BQ6" s="421"/>
      <c r="BR6" s="421"/>
      <c r="BS6" s="421"/>
      <c r="BT6" s="421"/>
      <c r="BU6" s="422"/>
      <c r="BV6" s="420">
        <v>760460</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89.2</v>
      </c>
      <c r="CU6" s="458"/>
      <c r="CV6" s="458"/>
      <c r="CW6" s="458"/>
      <c r="CX6" s="458"/>
      <c r="CY6" s="458"/>
      <c r="CZ6" s="458"/>
      <c r="DA6" s="459"/>
      <c r="DB6" s="457">
        <v>84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101</v>
      </c>
      <c r="AV7" s="453"/>
      <c r="AW7" s="453"/>
      <c r="AX7" s="453"/>
      <c r="AY7" s="454" t="s">
        <v>102</v>
      </c>
      <c r="AZ7" s="455"/>
      <c r="BA7" s="455"/>
      <c r="BB7" s="455"/>
      <c r="BC7" s="455"/>
      <c r="BD7" s="455"/>
      <c r="BE7" s="455"/>
      <c r="BF7" s="455"/>
      <c r="BG7" s="455"/>
      <c r="BH7" s="455"/>
      <c r="BI7" s="455"/>
      <c r="BJ7" s="455"/>
      <c r="BK7" s="455"/>
      <c r="BL7" s="455"/>
      <c r="BM7" s="456"/>
      <c r="BN7" s="420">
        <v>105631</v>
      </c>
      <c r="BO7" s="421"/>
      <c r="BP7" s="421"/>
      <c r="BQ7" s="421"/>
      <c r="BR7" s="421"/>
      <c r="BS7" s="421"/>
      <c r="BT7" s="421"/>
      <c r="BU7" s="422"/>
      <c r="BV7" s="420">
        <v>14830</v>
      </c>
      <c r="BW7" s="421"/>
      <c r="BX7" s="421"/>
      <c r="BY7" s="421"/>
      <c r="BZ7" s="421"/>
      <c r="CA7" s="421"/>
      <c r="CB7" s="421"/>
      <c r="CC7" s="422"/>
      <c r="CD7" s="423" t="s">
        <v>103</v>
      </c>
      <c r="CE7" s="424"/>
      <c r="CF7" s="424"/>
      <c r="CG7" s="424"/>
      <c r="CH7" s="424"/>
      <c r="CI7" s="424"/>
      <c r="CJ7" s="424"/>
      <c r="CK7" s="424"/>
      <c r="CL7" s="424"/>
      <c r="CM7" s="424"/>
      <c r="CN7" s="424"/>
      <c r="CO7" s="424"/>
      <c r="CP7" s="424"/>
      <c r="CQ7" s="424"/>
      <c r="CR7" s="424"/>
      <c r="CS7" s="425"/>
      <c r="CT7" s="420">
        <v>9145344</v>
      </c>
      <c r="CU7" s="421"/>
      <c r="CV7" s="421"/>
      <c r="CW7" s="421"/>
      <c r="CX7" s="421"/>
      <c r="CY7" s="421"/>
      <c r="CZ7" s="421"/>
      <c r="DA7" s="422"/>
      <c r="DB7" s="420">
        <v>8865822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104</v>
      </c>
      <c r="AN8" s="450"/>
      <c r="AO8" s="450"/>
      <c r="AP8" s="450"/>
      <c r="AQ8" s="450"/>
      <c r="AR8" s="450"/>
      <c r="AS8" s="450"/>
      <c r="AT8" s="451"/>
      <c r="AU8" s="452" t="s">
        <v>90</v>
      </c>
      <c r="AV8" s="453"/>
      <c r="AW8" s="453"/>
      <c r="AX8" s="453"/>
      <c r="AY8" s="454" t="s">
        <v>105</v>
      </c>
      <c r="AZ8" s="455"/>
      <c r="BA8" s="455"/>
      <c r="BB8" s="455"/>
      <c r="BC8" s="455"/>
      <c r="BD8" s="455"/>
      <c r="BE8" s="455"/>
      <c r="BF8" s="455"/>
      <c r="BG8" s="455"/>
      <c r="BH8" s="455"/>
      <c r="BI8" s="455"/>
      <c r="BJ8" s="455"/>
      <c r="BK8" s="455"/>
      <c r="BL8" s="455"/>
      <c r="BM8" s="456"/>
      <c r="BN8" s="420">
        <v>618835</v>
      </c>
      <c r="BO8" s="421"/>
      <c r="BP8" s="421"/>
      <c r="BQ8" s="421"/>
      <c r="BR8" s="421"/>
      <c r="BS8" s="421"/>
      <c r="BT8" s="421"/>
      <c r="BU8" s="422"/>
      <c r="BV8" s="420">
        <v>745630</v>
      </c>
      <c r="BW8" s="421"/>
      <c r="BX8" s="421"/>
      <c r="BY8" s="421"/>
      <c r="BZ8" s="421"/>
      <c r="CA8" s="421"/>
      <c r="CB8" s="421"/>
      <c r="CC8" s="422"/>
      <c r="CD8" s="423" t="s">
        <v>106</v>
      </c>
      <c r="CE8" s="424"/>
      <c r="CF8" s="424"/>
      <c r="CG8" s="424"/>
      <c r="CH8" s="424"/>
      <c r="CI8" s="424"/>
      <c r="CJ8" s="424"/>
      <c r="CK8" s="424"/>
      <c r="CL8" s="424"/>
      <c r="CM8" s="424"/>
      <c r="CN8" s="424"/>
      <c r="CO8" s="424"/>
      <c r="CP8" s="424"/>
      <c r="CQ8" s="424"/>
      <c r="CR8" s="424"/>
      <c r="CS8" s="425"/>
      <c r="CT8" s="460">
        <v>0.8</v>
      </c>
      <c r="CU8" s="461"/>
      <c r="CV8" s="461"/>
      <c r="CW8" s="461"/>
      <c r="CX8" s="461"/>
      <c r="CY8" s="461"/>
      <c r="CZ8" s="461"/>
      <c r="DA8" s="462"/>
      <c r="DB8" s="460">
        <v>0.81</v>
      </c>
      <c r="DC8" s="461"/>
      <c r="DD8" s="461"/>
      <c r="DE8" s="461"/>
      <c r="DF8" s="461"/>
      <c r="DG8" s="461"/>
      <c r="DH8" s="461"/>
      <c r="DI8" s="462"/>
    </row>
    <row r="9" spans="1:119" ht="18.75" customHeight="1" thickBot="1" x14ac:dyDescent="0.25">
      <c r="A9" s="175"/>
      <c r="B9" s="414" t="s">
        <v>107</v>
      </c>
      <c r="C9" s="415"/>
      <c r="D9" s="415"/>
      <c r="E9" s="415"/>
      <c r="F9" s="415"/>
      <c r="G9" s="415"/>
      <c r="H9" s="415"/>
      <c r="I9" s="415"/>
      <c r="J9" s="415"/>
      <c r="K9" s="463"/>
      <c r="L9" s="464" t="s">
        <v>108</v>
      </c>
      <c r="M9" s="465"/>
      <c r="N9" s="465"/>
      <c r="O9" s="465"/>
      <c r="P9" s="465"/>
      <c r="Q9" s="466"/>
      <c r="R9" s="467">
        <v>39474</v>
      </c>
      <c r="S9" s="468"/>
      <c r="T9" s="468"/>
      <c r="U9" s="468"/>
      <c r="V9" s="469"/>
      <c r="W9" s="377" t="s">
        <v>109</v>
      </c>
      <c r="X9" s="378"/>
      <c r="Y9" s="378"/>
      <c r="Z9" s="378"/>
      <c r="AA9" s="378"/>
      <c r="AB9" s="378"/>
      <c r="AC9" s="378"/>
      <c r="AD9" s="378"/>
      <c r="AE9" s="378"/>
      <c r="AF9" s="378"/>
      <c r="AG9" s="378"/>
      <c r="AH9" s="378"/>
      <c r="AI9" s="378"/>
      <c r="AJ9" s="378"/>
      <c r="AK9" s="378"/>
      <c r="AL9" s="379"/>
      <c r="AM9" s="449" t="s">
        <v>110</v>
      </c>
      <c r="AN9" s="450"/>
      <c r="AO9" s="450"/>
      <c r="AP9" s="450"/>
      <c r="AQ9" s="450"/>
      <c r="AR9" s="450"/>
      <c r="AS9" s="450"/>
      <c r="AT9" s="451"/>
      <c r="AU9" s="452" t="s">
        <v>90</v>
      </c>
      <c r="AV9" s="453"/>
      <c r="AW9" s="453"/>
      <c r="AX9" s="453"/>
      <c r="AY9" s="454" t="s">
        <v>111</v>
      </c>
      <c r="AZ9" s="455"/>
      <c r="BA9" s="455"/>
      <c r="BB9" s="455"/>
      <c r="BC9" s="455"/>
      <c r="BD9" s="455"/>
      <c r="BE9" s="455"/>
      <c r="BF9" s="455"/>
      <c r="BG9" s="455"/>
      <c r="BH9" s="455"/>
      <c r="BI9" s="455"/>
      <c r="BJ9" s="455"/>
      <c r="BK9" s="455"/>
      <c r="BL9" s="455"/>
      <c r="BM9" s="456"/>
      <c r="BN9" s="420">
        <v>-126795</v>
      </c>
      <c r="BO9" s="421"/>
      <c r="BP9" s="421"/>
      <c r="BQ9" s="421"/>
      <c r="BR9" s="421"/>
      <c r="BS9" s="421"/>
      <c r="BT9" s="421"/>
      <c r="BU9" s="422"/>
      <c r="BV9" s="420">
        <v>-181453</v>
      </c>
      <c r="BW9" s="421"/>
      <c r="BX9" s="421"/>
      <c r="BY9" s="421"/>
      <c r="BZ9" s="421"/>
      <c r="CA9" s="421"/>
      <c r="CB9" s="421"/>
      <c r="CC9" s="422"/>
      <c r="CD9" s="423" t="s">
        <v>112</v>
      </c>
      <c r="CE9" s="424"/>
      <c r="CF9" s="424"/>
      <c r="CG9" s="424"/>
      <c r="CH9" s="424"/>
      <c r="CI9" s="424"/>
      <c r="CJ9" s="424"/>
      <c r="CK9" s="424"/>
      <c r="CL9" s="424"/>
      <c r="CM9" s="424"/>
      <c r="CN9" s="424"/>
      <c r="CO9" s="424"/>
      <c r="CP9" s="424"/>
      <c r="CQ9" s="424"/>
      <c r="CR9" s="424"/>
      <c r="CS9" s="425"/>
      <c r="CT9" s="417">
        <v>12.8</v>
      </c>
      <c r="CU9" s="418"/>
      <c r="CV9" s="418"/>
      <c r="CW9" s="418"/>
      <c r="CX9" s="418"/>
      <c r="CY9" s="418"/>
      <c r="CZ9" s="418"/>
      <c r="DA9" s="419"/>
      <c r="DB9" s="417">
        <v>9.8000000000000007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113</v>
      </c>
      <c r="M10" s="450"/>
      <c r="N10" s="450"/>
      <c r="O10" s="450"/>
      <c r="P10" s="450"/>
      <c r="Q10" s="451"/>
      <c r="R10" s="471">
        <v>39951</v>
      </c>
      <c r="S10" s="472"/>
      <c r="T10" s="472"/>
      <c r="U10" s="472"/>
      <c r="V10" s="473"/>
      <c r="W10" s="408"/>
      <c r="X10" s="409"/>
      <c r="Y10" s="409"/>
      <c r="Z10" s="409"/>
      <c r="AA10" s="409"/>
      <c r="AB10" s="409"/>
      <c r="AC10" s="409"/>
      <c r="AD10" s="409"/>
      <c r="AE10" s="409"/>
      <c r="AF10" s="409"/>
      <c r="AG10" s="409"/>
      <c r="AH10" s="409"/>
      <c r="AI10" s="409"/>
      <c r="AJ10" s="409"/>
      <c r="AK10" s="409"/>
      <c r="AL10" s="412"/>
      <c r="AM10" s="449" t="s">
        <v>114</v>
      </c>
      <c r="AN10" s="450"/>
      <c r="AO10" s="450"/>
      <c r="AP10" s="450"/>
      <c r="AQ10" s="450"/>
      <c r="AR10" s="450"/>
      <c r="AS10" s="450"/>
      <c r="AT10" s="451"/>
      <c r="AU10" s="452" t="s">
        <v>90</v>
      </c>
      <c r="AV10" s="453"/>
      <c r="AW10" s="453"/>
      <c r="AX10" s="453"/>
      <c r="AY10" s="454" t="s">
        <v>115</v>
      </c>
      <c r="AZ10" s="455"/>
      <c r="BA10" s="455"/>
      <c r="BB10" s="455"/>
      <c r="BC10" s="455"/>
      <c r="BD10" s="455"/>
      <c r="BE10" s="455"/>
      <c r="BF10" s="455"/>
      <c r="BG10" s="455"/>
      <c r="BH10" s="455"/>
      <c r="BI10" s="455"/>
      <c r="BJ10" s="455"/>
      <c r="BK10" s="455"/>
      <c r="BL10" s="455"/>
      <c r="BM10" s="456"/>
      <c r="BN10" s="420">
        <v>30857</v>
      </c>
      <c r="BO10" s="421"/>
      <c r="BP10" s="421"/>
      <c r="BQ10" s="421"/>
      <c r="BR10" s="421"/>
      <c r="BS10" s="421"/>
      <c r="BT10" s="421"/>
      <c r="BU10" s="422"/>
      <c r="BV10" s="420">
        <v>138880</v>
      </c>
      <c r="BW10" s="421"/>
      <c r="BX10" s="421"/>
      <c r="BY10" s="421"/>
      <c r="BZ10" s="421"/>
      <c r="CA10" s="421"/>
      <c r="CB10" s="421"/>
      <c r="CC10" s="422"/>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90</v>
      </c>
      <c r="AV11" s="453"/>
      <c r="AW11" s="453"/>
      <c r="AX11" s="453"/>
      <c r="AY11" s="454" t="s">
        <v>120</v>
      </c>
      <c r="AZ11" s="455"/>
      <c r="BA11" s="455"/>
      <c r="BB11" s="455"/>
      <c r="BC11" s="455"/>
      <c r="BD11" s="455"/>
      <c r="BE11" s="455"/>
      <c r="BF11" s="455"/>
      <c r="BG11" s="455"/>
      <c r="BH11" s="455"/>
      <c r="BI11" s="455"/>
      <c r="BJ11" s="455"/>
      <c r="BK11" s="455"/>
      <c r="BL11" s="455"/>
      <c r="BM11" s="456"/>
      <c r="BN11" s="420">
        <v>132722</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38359</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130</v>
      </c>
      <c r="N13" s="512"/>
      <c r="O13" s="512"/>
      <c r="P13" s="512"/>
      <c r="Q13" s="513"/>
      <c r="R13" s="504">
        <v>37659</v>
      </c>
      <c r="S13" s="505"/>
      <c r="T13" s="505"/>
      <c r="U13" s="505"/>
      <c r="V13" s="506"/>
      <c r="W13" s="436" t="s">
        <v>131</v>
      </c>
      <c r="X13" s="437"/>
      <c r="Y13" s="437"/>
      <c r="Z13" s="437"/>
      <c r="AA13" s="437"/>
      <c r="AB13" s="427"/>
      <c r="AC13" s="471">
        <v>1249</v>
      </c>
      <c r="AD13" s="472"/>
      <c r="AE13" s="472"/>
      <c r="AF13" s="472"/>
      <c r="AG13" s="514"/>
      <c r="AH13" s="471">
        <v>1439</v>
      </c>
      <c r="AI13" s="472"/>
      <c r="AJ13" s="472"/>
      <c r="AK13" s="472"/>
      <c r="AL13" s="473"/>
      <c r="AM13" s="449" t="s">
        <v>132</v>
      </c>
      <c r="AN13" s="450"/>
      <c r="AO13" s="450"/>
      <c r="AP13" s="450"/>
      <c r="AQ13" s="450"/>
      <c r="AR13" s="450"/>
      <c r="AS13" s="450"/>
      <c r="AT13" s="451"/>
      <c r="AU13" s="452" t="s">
        <v>101</v>
      </c>
      <c r="AV13" s="453"/>
      <c r="AW13" s="453"/>
      <c r="AX13" s="453"/>
      <c r="AY13" s="454" t="s">
        <v>133</v>
      </c>
      <c r="AZ13" s="455"/>
      <c r="BA13" s="455"/>
      <c r="BB13" s="455"/>
      <c r="BC13" s="455"/>
      <c r="BD13" s="455"/>
      <c r="BE13" s="455"/>
      <c r="BF13" s="455"/>
      <c r="BG13" s="455"/>
      <c r="BH13" s="455"/>
      <c r="BI13" s="455"/>
      <c r="BJ13" s="455"/>
      <c r="BK13" s="455"/>
      <c r="BL13" s="455"/>
      <c r="BM13" s="456"/>
      <c r="BN13" s="420">
        <v>36784</v>
      </c>
      <c r="BO13" s="421"/>
      <c r="BP13" s="421"/>
      <c r="BQ13" s="421"/>
      <c r="BR13" s="421"/>
      <c r="BS13" s="421"/>
      <c r="BT13" s="421"/>
      <c r="BU13" s="422"/>
      <c r="BV13" s="420">
        <v>-42573</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6.8</v>
      </c>
      <c r="CU13" s="418"/>
      <c r="CV13" s="418"/>
      <c r="CW13" s="418"/>
      <c r="CX13" s="418"/>
      <c r="CY13" s="418"/>
      <c r="CZ13" s="418"/>
      <c r="DA13" s="419"/>
      <c r="DB13" s="417">
        <v>5.6</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38600</v>
      </c>
      <c r="S14" s="505"/>
      <c r="T14" s="505"/>
      <c r="U14" s="505"/>
      <c r="V14" s="506"/>
      <c r="W14" s="410"/>
      <c r="X14" s="411"/>
      <c r="Y14" s="411"/>
      <c r="Z14" s="411"/>
      <c r="AA14" s="411"/>
      <c r="AB14" s="400"/>
      <c r="AC14" s="507">
        <v>6.5</v>
      </c>
      <c r="AD14" s="508"/>
      <c r="AE14" s="508"/>
      <c r="AF14" s="508"/>
      <c r="AG14" s="509"/>
      <c r="AH14" s="507">
        <v>7.4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130</v>
      </c>
      <c r="N15" s="512"/>
      <c r="O15" s="512"/>
      <c r="P15" s="512"/>
      <c r="Q15" s="513"/>
      <c r="R15" s="504">
        <v>37998</v>
      </c>
      <c r="S15" s="505"/>
      <c r="T15" s="505"/>
      <c r="U15" s="505"/>
      <c r="V15" s="506"/>
      <c r="W15" s="436" t="s">
        <v>137</v>
      </c>
      <c r="X15" s="437"/>
      <c r="Y15" s="437"/>
      <c r="Z15" s="437"/>
      <c r="AA15" s="437"/>
      <c r="AB15" s="427"/>
      <c r="AC15" s="471">
        <v>5588</v>
      </c>
      <c r="AD15" s="472"/>
      <c r="AE15" s="472"/>
      <c r="AF15" s="472"/>
      <c r="AG15" s="514"/>
      <c r="AH15" s="471">
        <v>5712</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6087335</v>
      </c>
      <c r="BO15" s="384"/>
      <c r="BP15" s="384"/>
      <c r="BQ15" s="384"/>
      <c r="BR15" s="384"/>
      <c r="BS15" s="384"/>
      <c r="BT15" s="384"/>
      <c r="BU15" s="385"/>
      <c r="BV15" s="383">
        <v>5788433</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29.2</v>
      </c>
      <c r="AD16" s="508"/>
      <c r="AE16" s="508"/>
      <c r="AF16" s="508"/>
      <c r="AG16" s="509"/>
      <c r="AH16" s="507">
        <v>29.3</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7395737</v>
      </c>
      <c r="BO16" s="421"/>
      <c r="BP16" s="421"/>
      <c r="BQ16" s="421"/>
      <c r="BR16" s="421"/>
      <c r="BS16" s="421"/>
      <c r="BT16" s="421"/>
      <c r="BU16" s="422"/>
      <c r="BV16" s="420">
        <v>7117196</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143</v>
      </c>
      <c r="N17" s="532"/>
      <c r="O17" s="532"/>
      <c r="P17" s="532"/>
      <c r="Q17" s="533"/>
      <c r="R17" s="526" t="s">
        <v>144</v>
      </c>
      <c r="S17" s="527"/>
      <c r="T17" s="527"/>
      <c r="U17" s="527"/>
      <c r="V17" s="528"/>
      <c r="W17" s="436" t="s">
        <v>145</v>
      </c>
      <c r="X17" s="437"/>
      <c r="Y17" s="437"/>
      <c r="Z17" s="437"/>
      <c r="AA17" s="437"/>
      <c r="AB17" s="427"/>
      <c r="AC17" s="471">
        <v>12296</v>
      </c>
      <c r="AD17" s="472"/>
      <c r="AE17" s="472"/>
      <c r="AF17" s="472"/>
      <c r="AG17" s="514"/>
      <c r="AH17" s="471">
        <v>12320</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7756444</v>
      </c>
      <c r="BO17" s="421"/>
      <c r="BP17" s="421"/>
      <c r="BQ17" s="421"/>
      <c r="BR17" s="421"/>
      <c r="BS17" s="421"/>
      <c r="BT17" s="421"/>
      <c r="BU17" s="422"/>
      <c r="BV17" s="420">
        <v>7369299</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61.06</v>
      </c>
      <c r="M18" s="544"/>
      <c r="N18" s="544"/>
      <c r="O18" s="544"/>
      <c r="P18" s="544"/>
      <c r="Q18" s="544"/>
      <c r="R18" s="545"/>
      <c r="S18" s="545"/>
      <c r="T18" s="545"/>
      <c r="U18" s="545"/>
      <c r="V18" s="546"/>
      <c r="W18" s="438"/>
      <c r="X18" s="439"/>
      <c r="Y18" s="439"/>
      <c r="Z18" s="439"/>
      <c r="AA18" s="439"/>
      <c r="AB18" s="430"/>
      <c r="AC18" s="547">
        <v>64.3</v>
      </c>
      <c r="AD18" s="548"/>
      <c r="AE18" s="548"/>
      <c r="AF18" s="548"/>
      <c r="AG18" s="549"/>
      <c r="AH18" s="547">
        <v>63.3</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8200376</v>
      </c>
      <c r="BO18" s="421"/>
      <c r="BP18" s="421"/>
      <c r="BQ18" s="421"/>
      <c r="BR18" s="421"/>
      <c r="BS18" s="421"/>
      <c r="BT18" s="421"/>
      <c r="BU18" s="422"/>
      <c r="BV18" s="420">
        <v>7632669</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646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11269458</v>
      </c>
      <c r="BO19" s="421"/>
      <c r="BP19" s="421"/>
      <c r="BQ19" s="421"/>
      <c r="BR19" s="421"/>
      <c r="BS19" s="421"/>
      <c r="BT19" s="421"/>
      <c r="BU19" s="422"/>
      <c r="BV19" s="420">
        <v>10879295</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15894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12519875</v>
      </c>
      <c r="BO22" s="384"/>
      <c r="BP22" s="384"/>
      <c r="BQ22" s="384"/>
      <c r="BR22" s="384"/>
      <c r="BS22" s="384"/>
      <c r="BT22" s="384"/>
      <c r="BU22" s="385"/>
      <c r="BV22" s="383">
        <v>12838422</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10952938</v>
      </c>
      <c r="BO23" s="421"/>
      <c r="BP23" s="421"/>
      <c r="BQ23" s="421"/>
      <c r="BR23" s="421"/>
      <c r="BS23" s="421"/>
      <c r="BT23" s="421"/>
      <c r="BU23" s="422"/>
      <c r="BV23" s="420">
        <v>10977591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8500</v>
      </c>
      <c r="R24" s="472"/>
      <c r="S24" s="472"/>
      <c r="T24" s="472"/>
      <c r="U24" s="472"/>
      <c r="V24" s="514"/>
      <c r="W24" s="566"/>
      <c r="X24" s="567"/>
      <c r="Y24" s="568"/>
      <c r="Z24" s="470" t="s">
        <v>162</v>
      </c>
      <c r="AA24" s="450"/>
      <c r="AB24" s="450"/>
      <c r="AC24" s="450"/>
      <c r="AD24" s="450"/>
      <c r="AE24" s="450"/>
      <c r="AF24" s="450"/>
      <c r="AG24" s="451"/>
      <c r="AH24" s="471">
        <v>205</v>
      </c>
      <c r="AI24" s="472"/>
      <c r="AJ24" s="472"/>
      <c r="AK24" s="472"/>
      <c r="AL24" s="514"/>
      <c r="AM24" s="471">
        <v>602290</v>
      </c>
      <c r="AN24" s="472"/>
      <c r="AO24" s="472"/>
      <c r="AP24" s="472"/>
      <c r="AQ24" s="472"/>
      <c r="AR24" s="514"/>
      <c r="AS24" s="471">
        <v>2938</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8628917</v>
      </c>
      <c r="BO24" s="421"/>
      <c r="BP24" s="421"/>
      <c r="BQ24" s="421"/>
      <c r="BR24" s="421"/>
      <c r="BS24" s="421"/>
      <c r="BT24" s="421"/>
      <c r="BU24" s="422"/>
      <c r="BV24" s="420">
        <v>8357372</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7000</v>
      </c>
      <c r="R25" s="472"/>
      <c r="S25" s="472"/>
      <c r="T25" s="472"/>
      <c r="U25" s="472"/>
      <c r="V25" s="514"/>
      <c r="W25" s="566"/>
      <c r="X25" s="567"/>
      <c r="Y25" s="568"/>
      <c r="Z25" s="470" t="s">
        <v>165</v>
      </c>
      <c r="AA25" s="450"/>
      <c r="AB25" s="450"/>
      <c r="AC25" s="450"/>
      <c r="AD25" s="450"/>
      <c r="AE25" s="450"/>
      <c r="AF25" s="450"/>
      <c r="AG25" s="451"/>
      <c r="AH25" s="471" t="s">
        <v>122</v>
      </c>
      <c r="AI25" s="472"/>
      <c r="AJ25" s="472"/>
      <c r="AK25" s="472"/>
      <c r="AL25" s="514"/>
      <c r="AM25" s="471" t="s">
        <v>122</v>
      </c>
      <c r="AN25" s="472"/>
      <c r="AO25" s="472"/>
      <c r="AP25" s="472"/>
      <c r="AQ25" s="472"/>
      <c r="AR25" s="514"/>
      <c r="AS25" s="471" t="s">
        <v>122</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231920</v>
      </c>
      <c r="BO25" s="384"/>
      <c r="BP25" s="384"/>
      <c r="BQ25" s="384"/>
      <c r="BR25" s="384"/>
      <c r="BS25" s="384"/>
      <c r="BT25" s="384"/>
      <c r="BU25" s="385"/>
      <c r="BV25" s="383">
        <v>441778</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6100</v>
      </c>
      <c r="R26" s="472"/>
      <c r="S26" s="472"/>
      <c r="T26" s="472"/>
      <c r="U26" s="472"/>
      <c r="V26" s="514"/>
      <c r="W26" s="566"/>
      <c r="X26" s="567"/>
      <c r="Y26" s="568"/>
      <c r="Z26" s="470" t="s">
        <v>168</v>
      </c>
      <c r="AA26" s="572"/>
      <c r="AB26" s="572"/>
      <c r="AC26" s="572"/>
      <c r="AD26" s="572"/>
      <c r="AE26" s="572"/>
      <c r="AF26" s="572"/>
      <c r="AG26" s="573"/>
      <c r="AH26" s="471">
        <v>10</v>
      </c>
      <c r="AI26" s="472"/>
      <c r="AJ26" s="472"/>
      <c r="AK26" s="472"/>
      <c r="AL26" s="514"/>
      <c r="AM26" s="471">
        <v>27450</v>
      </c>
      <c r="AN26" s="472"/>
      <c r="AO26" s="472"/>
      <c r="AP26" s="472"/>
      <c r="AQ26" s="472"/>
      <c r="AR26" s="514"/>
      <c r="AS26" s="471">
        <v>2745</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4000</v>
      </c>
      <c r="R27" s="472"/>
      <c r="S27" s="472"/>
      <c r="T27" s="472"/>
      <c r="U27" s="472"/>
      <c r="V27" s="514"/>
      <c r="W27" s="566"/>
      <c r="X27" s="567"/>
      <c r="Y27" s="568"/>
      <c r="Z27" s="470" t="s">
        <v>171</v>
      </c>
      <c r="AA27" s="450"/>
      <c r="AB27" s="450"/>
      <c r="AC27" s="450"/>
      <c r="AD27" s="450"/>
      <c r="AE27" s="450"/>
      <c r="AF27" s="450"/>
      <c r="AG27" s="451"/>
      <c r="AH27" s="471">
        <v>4</v>
      </c>
      <c r="AI27" s="472"/>
      <c r="AJ27" s="472"/>
      <c r="AK27" s="472"/>
      <c r="AL27" s="514"/>
      <c r="AM27" s="471">
        <v>14748</v>
      </c>
      <c r="AN27" s="472"/>
      <c r="AO27" s="472"/>
      <c r="AP27" s="472"/>
      <c r="AQ27" s="472"/>
      <c r="AR27" s="514"/>
      <c r="AS27" s="471">
        <v>3687</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410248</v>
      </c>
      <c r="BO27" s="540"/>
      <c r="BP27" s="540"/>
      <c r="BQ27" s="540"/>
      <c r="BR27" s="540"/>
      <c r="BS27" s="540"/>
      <c r="BT27" s="540"/>
      <c r="BU27" s="541"/>
      <c r="BV27" s="539">
        <v>410228</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3350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1658137</v>
      </c>
      <c r="BO28" s="384"/>
      <c r="BP28" s="384"/>
      <c r="BQ28" s="384"/>
      <c r="BR28" s="384"/>
      <c r="BS28" s="384"/>
      <c r="BT28" s="384"/>
      <c r="BU28" s="385"/>
      <c r="BV28" s="383">
        <v>1627280</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14</v>
      </c>
      <c r="M29" s="472"/>
      <c r="N29" s="472"/>
      <c r="O29" s="472"/>
      <c r="P29" s="514"/>
      <c r="Q29" s="471">
        <v>3000</v>
      </c>
      <c r="R29" s="472"/>
      <c r="S29" s="472"/>
      <c r="T29" s="472"/>
      <c r="U29" s="472"/>
      <c r="V29" s="514"/>
      <c r="W29" s="569"/>
      <c r="X29" s="570"/>
      <c r="Y29" s="571"/>
      <c r="Z29" s="470" t="s">
        <v>177</v>
      </c>
      <c r="AA29" s="450"/>
      <c r="AB29" s="450"/>
      <c r="AC29" s="450"/>
      <c r="AD29" s="450"/>
      <c r="AE29" s="450"/>
      <c r="AF29" s="450"/>
      <c r="AG29" s="451"/>
      <c r="AH29" s="471">
        <v>209</v>
      </c>
      <c r="AI29" s="472"/>
      <c r="AJ29" s="472"/>
      <c r="AK29" s="472"/>
      <c r="AL29" s="514"/>
      <c r="AM29" s="471">
        <v>617038</v>
      </c>
      <c r="AN29" s="472"/>
      <c r="AO29" s="472"/>
      <c r="AP29" s="472"/>
      <c r="AQ29" s="472"/>
      <c r="AR29" s="514"/>
      <c r="AS29" s="471">
        <v>2952</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537718</v>
      </c>
      <c r="BO29" s="421"/>
      <c r="BP29" s="421"/>
      <c r="BQ29" s="421"/>
      <c r="BR29" s="421"/>
      <c r="BS29" s="421"/>
      <c r="BT29" s="421"/>
      <c r="BU29" s="422"/>
      <c r="BV29" s="420">
        <v>668839</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98</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2397679</v>
      </c>
      <c r="BO30" s="540"/>
      <c r="BP30" s="540"/>
      <c r="BQ30" s="540"/>
      <c r="BR30" s="540"/>
      <c r="BS30" s="540"/>
      <c r="BT30" s="540"/>
      <c r="BU30" s="541"/>
      <c r="BV30" s="539">
        <v>2524044</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186</v>
      </c>
      <c r="D33" s="444"/>
      <c r="E33" s="409" t="s">
        <v>187</v>
      </c>
      <c r="F33" s="409"/>
      <c r="G33" s="409"/>
      <c r="H33" s="409"/>
      <c r="I33" s="409"/>
      <c r="J33" s="409"/>
      <c r="K33" s="409"/>
      <c r="L33" s="409"/>
      <c r="M33" s="409"/>
      <c r="N33" s="409"/>
      <c r="O33" s="409"/>
      <c r="P33" s="409"/>
      <c r="Q33" s="409"/>
      <c r="R33" s="409"/>
      <c r="S33" s="409"/>
      <c r="T33" s="179"/>
      <c r="U33" s="444" t="s">
        <v>186</v>
      </c>
      <c r="V33" s="444"/>
      <c r="W33" s="409" t="s">
        <v>187</v>
      </c>
      <c r="X33" s="409"/>
      <c r="Y33" s="409"/>
      <c r="Z33" s="409"/>
      <c r="AA33" s="409"/>
      <c r="AB33" s="409"/>
      <c r="AC33" s="409"/>
      <c r="AD33" s="409"/>
      <c r="AE33" s="409"/>
      <c r="AF33" s="409"/>
      <c r="AG33" s="409"/>
      <c r="AH33" s="409"/>
      <c r="AI33" s="409"/>
      <c r="AJ33" s="409"/>
      <c r="AK33" s="409"/>
      <c r="AL33" s="179"/>
      <c r="AM33" s="444" t="s">
        <v>186</v>
      </c>
      <c r="AN33" s="444"/>
      <c r="AO33" s="409" t="s">
        <v>187</v>
      </c>
      <c r="AP33" s="409"/>
      <c r="AQ33" s="409"/>
      <c r="AR33" s="409"/>
      <c r="AS33" s="409"/>
      <c r="AT33" s="409"/>
      <c r="AU33" s="409"/>
      <c r="AV33" s="409"/>
      <c r="AW33" s="409"/>
      <c r="AX33" s="409"/>
      <c r="AY33" s="409"/>
      <c r="AZ33" s="409"/>
      <c r="BA33" s="409"/>
      <c r="BB33" s="409"/>
      <c r="BC33" s="409"/>
      <c r="BD33" s="185"/>
      <c r="BE33" s="409" t="s">
        <v>188</v>
      </c>
      <c r="BF33" s="409"/>
      <c r="BG33" s="409" t="s">
        <v>189</v>
      </c>
      <c r="BH33" s="409"/>
      <c r="BI33" s="409"/>
      <c r="BJ33" s="409"/>
      <c r="BK33" s="409"/>
      <c r="BL33" s="409"/>
      <c r="BM33" s="409"/>
      <c r="BN33" s="409"/>
      <c r="BO33" s="409"/>
      <c r="BP33" s="409"/>
      <c r="BQ33" s="409"/>
      <c r="BR33" s="409"/>
      <c r="BS33" s="409"/>
      <c r="BT33" s="409"/>
      <c r="BU33" s="409"/>
      <c r="BV33" s="185"/>
      <c r="BW33" s="444" t="s">
        <v>188</v>
      </c>
      <c r="BX33" s="444"/>
      <c r="BY33" s="409" t="s">
        <v>190</v>
      </c>
      <c r="BZ33" s="409"/>
      <c r="CA33" s="409"/>
      <c r="CB33" s="409"/>
      <c r="CC33" s="409"/>
      <c r="CD33" s="409"/>
      <c r="CE33" s="409"/>
      <c r="CF33" s="409"/>
      <c r="CG33" s="409"/>
      <c r="CH33" s="409"/>
      <c r="CI33" s="409"/>
      <c r="CJ33" s="409"/>
      <c r="CK33" s="409"/>
      <c r="CL33" s="409"/>
      <c r="CM33" s="409"/>
      <c r="CN33" s="179"/>
      <c r="CO33" s="444" t="s">
        <v>186</v>
      </c>
      <c r="CP33" s="444"/>
      <c r="CQ33" s="409" t="s">
        <v>191</v>
      </c>
      <c r="CR33" s="409"/>
      <c r="CS33" s="409"/>
      <c r="CT33" s="409"/>
      <c r="CU33" s="409"/>
      <c r="CV33" s="409"/>
      <c r="CW33" s="409"/>
      <c r="CX33" s="409"/>
      <c r="CY33" s="409"/>
      <c r="CZ33" s="409"/>
      <c r="DA33" s="409"/>
      <c r="DB33" s="409"/>
      <c r="DC33" s="409"/>
      <c r="DD33" s="409"/>
      <c r="DE33" s="409"/>
      <c r="DF33" s="179"/>
      <c r="DG33" s="609" t="s">
        <v>192</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栃木県市町村総合事務組合（一般会計）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13</v>
      </c>
      <c r="CP34" s="610"/>
      <c r="CQ34" s="611" t="str">
        <f>IF('各会計、関係団体の財政状況及び健全化判断比率'!BS7="","",'各会計、関係団体の財政状況及び健全化判断比率'!BS7)</f>
        <v>壬生町施設振興公社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奨学資金特別会計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栃木県市町村総合事務組合（特別会計）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栃木県後期高齢者医療広域連合（一般会計）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栃木県後期高齢者医療広域連合（特別会計）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石橋地区消防組合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gpGIXpjtO++IpMH8BZpFP5E4kZt9C5e5LBaH+tEredWjNSpS17NwBDy5FzLUCDNw+b/Y3IILhDMxRkrorZj3ng==" saltValue="kSiVHjaXxlt+aEo+btqo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453125" style="208" customWidth="1"/>
    <col min="2" max="2" width="2.08984375" style="208" customWidth="1"/>
    <col min="3" max="16" width="2.453125" style="208" customWidth="1"/>
    <col min="17" max="17" width="2.08984375" style="208" customWidth="1"/>
    <col min="18" max="95" width="1.453125" style="208" customWidth="1"/>
    <col min="96" max="133" width="1.453125" style="220" customWidth="1"/>
    <col min="134" max="143" width="1.453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6425220</v>
      </c>
      <c r="S5" s="626"/>
      <c r="T5" s="626"/>
      <c r="U5" s="626"/>
      <c r="V5" s="626"/>
      <c r="W5" s="626"/>
      <c r="X5" s="626"/>
      <c r="Y5" s="627"/>
      <c r="Z5" s="628">
        <v>38.200000000000003</v>
      </c>
      <c r="AA5" s="628"/>
      <c r="AB5" s="628"/>
      <c r="AC5" s="628"/>
      <c r="AD5" s="629">
        <v>6425113</v>
      </c>
      <c r="AE5" s="629"/>
      <c r="AF5" s="629"/>
      <c r="AG5" s="629"/>
      <c r="AH5" s="629"/>
      <c r="AI5" s="629"/>
      <c r="AJ5" s="629"/>
      <c r="AK5" s="629"/>
      <c r="AL5" s="630">
        <v>69.900000000000006</v>
      </c>
      <c r="AM5" s="631"/>
      <c r="AN5" s="631"/>
      <c r="AO5" s="632"/>
      <c r="AP5" s="622" t="s">
        <v>216</v>
      </c>
      <c r="AQ5" s="623"/>
      <c r="AR5" s="623"/>
      <c r="AS5" s="623"/>
      <c r="AT5" s="623"/>
      <c r="AU5" s="623"/>
      <c r="AV5" s="623"/>
      <c r="AW5" s="623"/>
      <c r="AX5" s="623"/>
      <c r="AY5" s="623"/>
      <c r="AZ5" s="623"/>
      <c r="BA5" s="623"/>
      <c r="BB5" s="623"/>
      <c r="BC5" s="623"/>
      <c r="BD5" s="623"/>
      <c r="BE5" s="623"/>
      <c r="BF5" s="624"/>
      <c r="BG5" s="636">
        <v>6425113</v>
      </c>
      <c r="BH5" s="637"/>
      <c r="BI5" s="637"/>
      <c r="BJ5" s="637"/>
      <c r="BK5" s="637"/>
      <c r="BL5" s="637"/>
      <c r="BM5" s="637"/>
      <c r="BN5" s="638"/>
      <c r="BO5" s="639">
        <v>100</v>
      </c>
      <c r="BP5" s="639"/>
      <c r="BQ5" s="639"/>
      <c r="BR5" s="639"/>
      <c r="BS5" s="640">
        <v>162757</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159085</v>
      </c>
      <c r="S6" s="637"/>
      <c r="T6" s="637"/>
      <c r="U6" s="637"/>
      <c r="V6" s="637"/>
      <c r="W6" s="637"/>
      <c r="X6" s="637"/>
      <c r="Y6" s="638"/>
      <c r="Z6" s="639">
        <v>0.9</v>
      </c>
      <c r="AA6" s="639"/>
      <c r="AB6" s="639"/>
      <c r="AC6" s="639"/>
      <c r="AD6" s="640">
        <v>159085</v>
      </c>
      <c r="AE6" s="640"/>
      <c r="AF6" s="640"/>
      <c r="AG6" s="640"/>
      <c r="AH6" s="640"/>
      <c r="AI6" s="640"/>
      <c r="AJ6" s="640"/>
      <c r="AK6" s="640"/>
      <c r="AL6" s="641">
        <v>1.7</v>
      </c>
      <c r="AM6" s="642"/>
      <c r="AN6" s="642"/>
      <c r="AO6" s="643"/>
      <c r="AP6" s="633" t="s">
        <v>221</v>
      </c>
      <c r="AQ6" s="634"/>
      <c r="AR6" s="634"/>
      <c r="AS6" s="634"/>
      <c r="AT6" s="634"/>
      <c r="AU6" s="634"/>
      <c r="AV6" s="634"/>
      <c r="AW6" s="634"/>
      <c r="AX6" s="634"/>
      <c r="AY6" s="634"/>
      <c r="AZ6" s="634"/>
      <c r="BA6" s="634"/>
      <c r="BB6" s="634"/>
      <c r="BC6" s="634"/>
      <c r="BD6" s="634"/>
      <c r="BE6" s="634"/>
      <c r="BF6" s="635"/>
      <c r="BG6" s="636">
        <v>6425113</v>
      </c>
      <c r="BH6" s="637"/>
      <c r="BI6" s="637"/>
      <c r="BJ6" s="637"/>
      <c r="BK6" s="637"/>
      <c r="BL6" s="637"/>
      <c r="BM6" s="637"/>
      <c r="BN6" s="638"/>
      <c r="BO6" s="639">
        <v>100</v>
      </c>
      <c r="BP6" s="639"/>
      <c r="BQ6" s="639"/>
      <c r="BR6" s="639"/>
      <c r="BS6" s="640">
        <v>162757</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126925</v>
      </c>
      <c r="CS6" s="637"/>
      <c r="CT6" s="637"/>
      <c r="CU6" s="637"/>
      <c r="CV6" s="637"/>
      <c r="CW6" s="637"/>
      <c r="CX6" s="637"/>
      <c r="CY6" s="638"/>
      <c r="CZ6" s="630">
        <v>0.8</v>
      </c>
      <c r="DA6" s="631"/>
      <c r="DB6" s="631"/>
      <c r="DC6" s="647"/>
      <c r="DD6" s="645" t="s">
        <v>122</v>
      </c>
      <c r="DE6" s="637"/>
      <c r="DF6" s="637"/>
      <c r="DG6" s="637"/>
      <c r="DH6" s="637"/>
      <c r="DI6" s="637"/>
      <c r="DJ6" s="637"/>
      <c r="DK6" s="637"/>
      <c r="DL6" s="637"/>
      <c r="DM6" s="637"/>
      <c r="DN6" s="637"/>
      <c r="DO6" s="637"/>
      <c r="DP6" s="638"/>
      <c r="DQ6" s="645">
        <v>126925</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1290</v>
      </c>
      <c r="S7" s="637"/>
      <c r="T7" s="637"/>
      <c r="U7" s="637"/>
      <c r="V7" s="637"/>
      <c r="W7" s="637"/>
      <c r="X7" s="637"/>
      <c r="Y7" s="638"/>
      <c r="Z7" s="639">
        <v>0</v>
      </c>
      <c r="AA7" s="639"/>
      <c r="AB7" s="639"/>
      <c r="AC7" s="639"/>
      <c r="AD7" s="640">
        <v>1290</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2772670</v>
      </c>
      <c r="BH7" s="637"/>
      <c r="BI7" s="637"/>
      <c r="BJ7" s="637"/>
      <c r="BK7" s="637"/>
      <c r="BL7" s="637"/>
      <c r="BM7" s="637"/>
      <c r="BN7" s="638"/>
      <c r="BO7" s="639">
        <v>43.2</v>
      </c>
      <c r="BP7" s="639"/>
      <c r="BQ7" s="639"/>
      <c r="BR7" s="639"/>
      <c r="BS7" s="640">
        <v>162757</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1933038</v>
      </c>
      <c r="CS7" s="637"/>
      <c r="CT7" s="637"/>
      <c r="CU7" s="637"/>
      <c r="CV7" s="637"/>
      <c r="CW7" s="637"/>
      <c r="CX7" s="637"/>
      <c r="CY7" s="638"/>
      <c r="CZ7" s="639">
        <v>12</v>
      </c>
      <c r="DA7" s="639"/>
      <c r="DB7" s="639"/>
      <c r="DC7" s="639"/>
      <c r="DD7" s="645">
        <v>257511</v>
      </c>
      <c r="DE7" s="637"/>
      <c r="DF7" s="637"/>
      <c r="DG7" s="637"/>
      <c r="DH7" s="637"/>
      <c r="DI7" s="637"/>
      <c r="DJ7" s="637"/>
      <c r="DK7" s="637"/>
      <c r="DL7" s="637"/>
      <c r="DM7" s="637"/>
      <c r="DN7" s="637"/>
      <c r="DO7" s="637"/>
      <c r="DP7" s="638"/>
      <c r="DQ7" s="645">
        <v>1564992</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29908</v>
      </c>
      <c r="S8" s="637"/>
      <c r="T8" s="637"/>
      <c r="U8" s="637"/>
      <c r="V8" s="637"/>
      <c r="W8" s="637"/>
      <c r="X8" s="637"/>
      <c r="Y8" s="638"/>
      <c r="Z8" s="639">
        <v>0.2</v>
      </c>
      <c r="AA8" s="639"/>
      <c r="AB8" s="639"/>
      <c r="AC8" s="639"/>
      <c r="AD8" s="640">
        <v>29908</v>
      </c>
      <c r="AE8" s="640"/>
      <c r="AF8" s="640"/>
      <c r="AG8" s="640"/>
      <c r="AH8" s="640"/>
      <c r="AI8" s="640"/>
      <c r="AJ8" s="640"/>
      <c r="AK8" s="640"/>
      <c r="AL8" s="641">
        <v>0.3</v>
      </c>
      <c r="AM8" s="642"/>
      <c r="AN8" s="642"/>
      <c r="AO8" s="643"/>
      <c r="AP8" s="633" t="s">
        <v>227</v>
      </c>
      <c r="AQ8" s="634"/>
      <c r="AR8" s="634"/>
      <c r="AS8" s="634"/>
      <c r="AT8" s="634"/>
      <c r="AU8" s="634"/>
      <c r="AV8" s="634"/>
      <c r="AW8" s="634"/>
      <c r="AX8" s="634"/>
      <c r="AY8" s="634"/>
      <c r="AZ8" s="634"/>
      <c r="BA8" s="634"/>
      <c r="BB8" s="634"/>
      <c r="BC8" s="634"/>
      <c r="BD8" s="634"/>
      <c r="BE8" s="634"/>
      <c r="BF8" s="635"/>
      <c r="BG8" s="636">
        <v>71640</v>
      </c>
      <c r="BH8" s="637"/>
      <c r="BI8" s="637"/>
      <c r="BJ8" s="637"/>
      <c r="BK8" s="637"/>
      <c r="BL8" s="637"/>
      <c r="BM8" s="637"/>
      <c r="BN8" s="638"/>
      <c r="BO8" s="639">
        <v>1.1000000000000001</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5708385</v>
      </c>
      <c r="CS8" s="637"/>
      <c r="CT8" s="637"/>
      <c r="CU8" s="637"/>
      <c r="CV8" s="637"/>
      <c r="CW8" s="637"/>
      <c r="CX8" s="637"/>
      <c r="CY8" s="638"/>
      <c r="CZ8" s="639">
        <v>35.5</v>
      </c>
      <c r="DA8" s="639"/>
      <c r="DB8" s="639"/>
      <c r="DC8" s="639"/>
      <c r="DD8" s="645">
        <v>83805</v>
      </c>
      <c r="DE8" s="637"/>
      <c r="DF8" s="637"/>
      <c r="DG8" s="637"/>
      <c r="DH8" s="637"/>
      <c r="DI8" s="637"/>
      <c r="DJ8" s="637"/>
      <c r="DK8" s="637"/>
      <c r="DL8" s="637"/>
      <c r="DM8" s="637"/>
      <c r="DN8" s="637"/>
      <c r="DO8" s="637"/>
      <c r="DP8" s="638"/>
      <c r="DQ8" s="645">
        <v>2957897</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34577</v>
      </c>
      <c r="S9" s="637"/>
      <c r="T9" s="637"/>
      <c r="U9" s="637"/>
      <c r="V9" s="637"/>
      <c r="W9" s="637"/>
      <c r="X9" s="637"/>
      <c r="Y9" s="638"/>
      <c r="Z9" s="639">
        <v>0.2</v>
      </c>
      <c r="AA9" s="639"/>
      <c r="AB9" s="639"/>
      <c r="AC9" s="639"/>
      <c r="AD9" s="640">
        <v>34577</v>
      </c>
      <c r="AE9" s="640"/>
      <c r="AF9" s="640"/>
      <c r="AG9" s="640"/>
      <c r="AH9" s="640"/>
      <c r="AI9" s="640"/>
      <c r="AJ9" s="640"/>
      <c r="AK9" s="640"/>
      <c r="AL9" s="641">
        <v>0.4</v>
      </c>
      <c r="AM9" s="642"/>
      <c r="AN9" s="642"/>
      <c r="AO9" s="643"/>
      <c r="AP9" s="633" t="s">
        <v>230</v>
      </c>
      <c r="AQ9" s="634"/>
      <c r="AR9" s="634"/>
      <c r="AS9" s="634"/>
      <c r="AT9" s="634"/>
      <c r="AU9" s="634"/>
      <c r="AV9" s="634"/>
      <c r="AW9" s="634"/>
      <c r="AX9" s="634"/>
      <c r="AY9" s="634"/>
      <c r="AZ9" s="634"/>
      <c r="BA9" s="634"/>
      <c r="BB9" s="634"/>
      <c r="BC9" s="634"/>
      <c r="BD9" s="634"/>
      <c r="BE9" s="634"/>
      <c r="BF9" s="635"/>
      <c r="BG9" s="636">
        <v>2078385</v>
      </c>
      <c r="BH9" s="637"/>
      <c r="BI9" s="637"/>
      <c r="BJ9" s="637"/>
      <c r="BK9" s="637"/>
      <c r="BL9" s="637"/>
      <c r="BM9" s="637"/>
      <c r="BN9" s="638"/>
      <c r="BO9" s="639">
        <v>32.299999999999997</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1075135</v>
      </c>
      <c r="CS9" s="637"/>
      <c r="CT9" s="637"/>
      <c r="CU9" s="637"/>
      <c r="CV9" s="637"/>
      <c r="CW9" s="637"/>
      <c r="CX9" s="637"/>
      <c r="CY9" s="638"/>
      <c r="CZ9" s="639">
        <v>6.7</v>
      </c>
      <c r="DA9" s="639"/>
      <c r="DB9" s="639"/>
      <c r="DC9" s="639"/>
      <c r="DD9" s="645">
        <v>143134</v>
      </c>
      <c r="DE9" s="637"/>
      <c r="DF9" s="637"/>
      <c r="DG9" s="637"/>
      <c r="DH9" s="637"/>
      <c r="DI9" s="637"/>
      <c r="DJ9" s="637"/>
      <c r="DK9" s="637"/>
      <c r="DL9" s="637"/>
      <c r="DM9" s="637"/>
      <c r="DN9" s="637"/>
      <c r="DO9" s="637"/>
      <c r="DP9" s="638"/>
      <c r="DQ9" s="645">
        <v>767001</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130396</v>
      </c>
      <c r="BH10" s="637"/>
      <c r="BI10" s="637"/>
      <c r="BJ10" s="637"/>
      <c r="BK10" s="637"/>
      <c r="BL10" s="637"/>
      <c r="BM10" s="637"/>
      <c r="BN10" s="638"/>
      <c r="BO10" s="639">
        <v>2</v>
      </c>
      <c r="BP10" s="639"/>
      <c r="BQ10" s="639"/>
      <c r="BR10" s="639"/>
      <c r="BS10" s="640">
        <v>22091</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60</v>
      </c>
      <c r="CS10" s="637"/>
      <c r="CT10" s="637"/>
      <c r="CU10" s="637"/>
      <c r="CV10" s="637"/>
      <c r="CW10" s="637"/>
      <c r="CX10" s="637"/>
      <c r="CY10" s="638"/>
      <c r="CZ10" s="639">
        <v>0</v>
      </c>
      <c r="DA10" s="639"/>
      <c r="DB10" s="639"/>
      <c r="DC10" s="639"/>
      <c r="DD10" s="645" t="s">
        <v>122</v>
      </c>
      <c r="DE10" s="637"/>
      <c r="DF10" s="637"/>
      <c r="DG10" s="637"/>
      <c r="DH10" s="637"/>
      <c r="DI10" s="637"/>
      <c r="DJ10" s="637"/>
      <c r="DK10" s="637"/>
      <c r="DL10" s="637"/>
      <c r="DM10" s="637"/>
      <c r="DN10" s="637"/>
      <c r="DO10" s="637"/>
      <c r="DP10" s="638"/>
      <c r="DQ10" s="645">
        <v>60</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988921</v>
      </c>
      <c r="S11" s="637"/>
      <c r="T11" s="637"/>
      <c r="U11" s="637"/>
      <c r="V11" s="637"/>
      <c r="W11" s="637"/>
      <c r="X11" s="637"/>
      <c r="Y11" s="638"/>
      <c r="Z11" s="641">
        <v>5.9</v>
      </c>
      <c r="AA11" s="642"/>
      <c r="AB11" s="642"/>
      <c r="AC11" s="648"/>
      <c r="AD11" s="645">
        <v>988921</v>
      </c>
      <c r="AE11" s="637"/>
      <c r="AF11" s="637"/>
      <c r="AG11" s="637"/>
      <c r="AH11" s="637"/>
      <c r="AI11" s="637"/>
      <c r="AJ11" s="637"/>
      <c r="AK11" s="638"/>
      <c r="AL11" s="641">
        <v>10.8</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492249</v>
      </c>
      <c r="BH11" s="637"/>
      <c r="BI11" s="637"/>
      <c r="BJ11" s="637"/>
      <c r="BK11" s="637"/>
      <c r="BL11" s="637"/>
      <c r="BM11" s="637"/>
      <c r="BN11" s="638"/>
      <c r="BO11" s="639">
        <v>7.7</v>
      </c>
      <c r="BP11" s="639"/>
      <c r="BQ11" s="639"/>
      <c r="BR11" s="639"/>
      <c r="BS11" s="640">
        <v>140666</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595789</v>
      </c>
      <c r="CS11" s="637"/>
      <c r="CT11" s="637"/>
      <c r="CU11" s="637"/>
      <c r="CV11" s="637"/>
      <c r="CW11" s="637"/>
      <c r="CX11" s="637"/>
      <c r="CY11" s="638"/>
      <c r="CZ11" s="639">
        <v>3.7</v>
      </c>
      <c r="DA11" s="639"/>
      <c r="DB11" s="639"/>
      <c r="DC11" s="639"/>
      <c r="DD11" s="645">
        <v>143641</v>
      </c>
      <c r="DE11" s="637"/>
      <c r="DF11" s="637"/>
      <c r="DG11" s="637"/>
      <c r="DH11" s="637"/>
      <c r="DI11" s="637"/>
      <c r="DJ11" s="637"/>
      <c r="DK11" s="637"/>
      <c r="DL11" s="637"/>
      <c r="DM11" s="637"/>
      <c r="DN11" s="637"/>
      <c r="DO11" s="637"/>
      <c r="DP11" s="638"/>
      <c r="DQ11" s="645">
        <v>428284</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v>26064</v>
      </c>
      <c r="S12" s="637"/>
      <c r="T12" s="637"/>
      <c r="U12" s="637"/>
      <c r="V12" s="637"/>
      <c r="W12" s="637"/>
      <c r="X12" s="637"/>
      <c r="Y12" s="638"/>
      <c r="Z12" s="639">
        <v>0.2</v>
      </c>
      <c r="AA12" s="639"/>
      <c r="AB12" s="639"/>
      <c r="AC12" s="639"/>
      <c r="AD12" s="640">
        <v>26064</v>
      </c>
      <c r="AE12" s="640"/>
      <c r="AF12" s="640"/>
      <c r="AG12" s="640"/>
      <c r="AH12" s="640"/>
      <c r="AI12" s="640"/>
      <c r="AJ12" s="640"/>
      <c r="AK12" s="640"/>
      <c r="AL12" s="641">
        <v>0.3</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3232888</v>
      </c>
      <c r="BH12" s="637"/>
      <c r="BI12" s="637"/>
      <c r="BJ12" s="637"/>
      <c r="BK12" s="637"/>
      <c r="BL12" s="637"/>
      <c r="BM12" s="637"/>
      <c r="BN12" s="638"/>
      <c r="BO12" s="639">
        <v>50.3</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564259</v>
      </c>
      <c r="CS12" s="637"/>
      <c r="CT12" s="637"/>
      <c r="CU12" s="637"/>
      <c r="CV12" s="637"/>
      <c r="CW12" s="637"/>
      <c r="CX12" s="637"/>
      <c r="CY12" s="638"/>
      <c r="CZ12" s="639">
        <v>3.5</v>
      </c>
      <c r="DA12" s="639"/>
      <c r="DB12" s="639"/>
      <c r="DC12" s="639"/>
      <c r="DD12" s="645">
        <v>154428</v>
      </c>
      <c r="DE12" s="637"/>
      <c r="DF12" s="637"/>
      <c r="DG12" s="637"/>
      <c r="DH12" s="637"/>
      <c r="DI12" s="637"/>
      <c r="DJ12" s="637"/>
      <c r="DK12" s="637"/>
      <c r="DL12" s="637"/>
      <c r="DM12" s="637"/>
      <c r="DN12" s="637"/>
      <c r="DO12" s="637"/>
      <c r="DP12" s="638"/>
      <c r="DQ12" s="645">
        <v>205656</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3229988</v>
      </c>
      <c r="BH13" s="637"/>
      <c r="BI13" s="637"/>
      <c r="BJ13" s="637"/>
      <c r="BK13" s="637"/>
      <c r="BL13" s="637"/>
      <c r="BM13" s="637"/>
      <c r="BN13" s="638"/>
      <c r="BO13" s="639">
        <v>50.3</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2284277</v>
      </c>
      <c r="CS13" s="637"/>
      <c r="CT13" s="637"/>
      <c r="CU13" s="637"/>
      <c r="CV13" s="637"/>
      <c r="CW13" s="637"/>
      <c r="CX13" s="637"/>
      <c r="CY13" s="638"/>
      <c r="CZ13" s="639">
        <v>14.2</v>
      </c>
      <c r="DA13" s="639"/>
      <c r="DB13" s="639"/>
      <c r="DC13" s="639"/>
      <c r="DD13" s="645">
        <v>1332711</v>
      </c>
      <c r="DE13" s="637"/>
      <c r="DF13" s="637"/>
      <c r="DG13" s="637"/>
      <c r="DH13" s="637"/>
      <c r="DI13" s="637"/>
      <c r="DJ13" s="637"/>
      <c r="DK13" s="637"/>
      <c r="DL13" s="637"/>
      <c r="DM13" s="637"/>
      <c r="DN13" s="637"/>
      <c r="DO13" s="637"/>
      <c r="DP13" s="638"/>
      <c r="DQ13" s="645">
        <v>1120304</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1277</v>
      </c>
      <c r="S14" s="637"/>
      <c r="T14" s="637"/>
      <c r="U14" s="637"/>
      <c r="V14" s="637"/>
      <c r="W14" s="637"/>
      <c r="X14" s="637"/>
      <c r="Y14" s="638"/>
      <c r="Z14" s="639">
        <v>0</v>
      </c>
      <c r="AA14" s="639"/>
      <c r="AB14" s="639"/>
      <c r="AC14" s="639"/>
      <c r="AD14" s="640">
        <v>1277</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120305</v>
      </c>
      <c r="BH14" s="637"/>
      <c r="BI14" s="637"/>
      <c r="BJ14" s="637"/>
      <c r="BK14" s="637"/>
      <c r="BL14" s="637"/>
      <c r="BM14" s="637"/>
      <c r="BN14" s="638"/>
      <c r="BO14" s="639">
        <v>1.9</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675063</v>
      </c>
      <c r="CS14" s="637"/>
      <c r="CT14" s="637"/>
      <c r="CU14" s="637"/>
      <c r="CV14" s="637"/>
      <c r="CW14" s="637"/>
      <c r="CX14" s="637"/>
      <c r="CY14" s="638"/>
      <c r="CZ14" s="639">
        <v>4.2</v>
      </c>
      <c r="DA14" s="639"/>
      <c r="DB14" s="639"/>
      <c r="DC14" s="639"/>
      <c r="DD14" s="645" t="s">
        <v>122</v>
      </c>
      <c r="DE14" s="637"/>
      <c r="DF14" s="637"/>
      <c r="DG14" s="637"/>
      <c r="DH14" s="637"/>
      <c r="DI14" s="637"/>
      <c r="DJ14" s="637"/>
      <c r="DK14" s="637"/>
      <c r="DL14" s="637"/>
      <c r="DM14" s="637"/>
      <c r="DN14" s="637"/>
      <c r="DO14" s="637"/>
      <c r="DP14" s="638"/>
      <c r="DQ14" s="645">
        <v>669992</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299250</v>
      </c>
      <c r="BH15" s="637"/>
      <c r="BI15" s="637"/>
      <c r="BJ15" s="637"/>
      <c r="BK15" s="637"/>
      <c r="BL15" s="637"/>
      <c r="BM15" s="637"/>
      <c r="BN15" s="638"/>
      <c r="BO15" s="639">
        <v>4.7</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1694153</v>
      </c>
      <c r="CS15" s="637"/>
      <c r="CT15" s="637"/>
      <c r="CU15" s="637"/>
      <c r="CV15" s="637"/>
      <c r="CW15" s="637"/>
      <c r="CX15" s="637"/>
      <c r="CY15" s="638"/>
      <c r="CZ15" s="639">
        <v>10.5</v>
      </c>
      <c r="DA15" s="639"/>
      <c r="DB15" s="639"/>
      <c r="DC15" s="639"/>
      <c r="DD15" s="645">
        <v>315890</v>
      </c>
      <c r="DE15" s="637"/>
      <c r="DF15" s="637"/>
      <c r="DG15" s="637"/>
      <c r="DH15" s="637"/>
      <c r="DI15" s="637"/>
      <c r="DJ15" s="637"/>
      <c r="DK15" s="637"/>
      <c r="DL15" s="637"/>
      <c r="DM15" s="637"/>
      <c r="DN15" s="637"/>
      <c r="DO15" s="637"/>
      <c r="DP15" s="638"/>
      <c r="DQ15" s="645">
        <v>1266911</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19953</v>
      </c>
      <c r="S16" s="637"/>
      <c r="T16" s="637"/>
      <c r="U16" s="637"/>
      <c r="V16" s="637"/>
      <c r="W16" s="637"/>
      <c r="X16" s="637"/>
      <c r="Y16" s="638"/>
      <c r="Z16" s="639">
        <v>0.1</v>
      </c>
      <c r="AA16" s="639"/>
      <c r="AB16" s="639"/>
      <c r="AC16" s="639"/>
      <c r="AD16" s="640">
        <v>19953</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122</v>
      </c>
      <c r="BH16" s="637"/>
      <c r="BI16" s="637"/>
      <c r="BJ16" s="637"/>
      <c r="BK16" s="637"/>
      <c r="BL16" s="637"/>
      <c r="BM16" s="637"/>
      <c r="BN16" s="638"/>
      <c r="BO16" s="639" t="s">
        <v>122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t="s">
        <v>122</v>
      </c>
      <c r="CS16" s="637"/>
      <c r="CT16" s="637"/>
      <c r="CU16" s="637"/>
      <c r="CV16" s="637"/>
      <c r="CW16" s="637"/>
      <c r="CX16" s="637"/>
      <c r="CY16" s="638"/>
      <c r="CZ16" s="639" t="s">
        <v>122</v>
      </c>
      <c r="DA16" s="639"/>
      <c r="DB16" s="639"/>
      <c r="DC16" s="639"/>
      <c r="DD16" s="645" t="s">
        <v>122</v>
      </c>
      <c r="DE16" s="637"/>
      <c r="DF16" s="637"/>
      <c r="DG16" s="637"/>
      <c r="DH16" s="637"/>
      <c r="DI16" s="637"/>
      <c r="DJ16" s="637"/>
      <c r="DK16" s="637"/>
      <c r="DL16" s="637"/>
      <c r="DM16" s="637"/>
      <c r="DN16" s="637"/>
      <c r="DO16" s="637"/>
      <c r="DP16" s="638"/>
      <c r="DQ16" s="645" t="s">
        <v>122</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85391</v>
      </c>
      <c r="S17" s="637"/>
      <c r="T17" s="637"/>
      <c r="U17" s="637"/>
      <c r="V17" s="637"/>
      <c r="W17" s="637"/>
      <c r="X17" s="637"/>
      <c r="Y17" s="638"/>
      <c r="Z17" s="639">
        <v>0.5</v>
      </c>
      <c r="AA17" s="639"/>
      <c r="AB17" s="639"/>
      <c r="AC17" s="639"/>
      <c r="AD17" s="640">
        <v>85391</v>
      </c>
      <c r="AE17" s="640"/>
      <c r="AF17" s="640"/>
      <c r="AG17" s="640"/>
      <c r="AH17" s="640"/>
      <c r="AI17" s="640"/>
      <c r="AJ17" s="640"/>
      <c r="AK17" s="640"/>
      <c r="AL17" s="641">
        <v>0.9</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1436970</v>
      </c>
      <c r="CS17" s="637"/>
      <c r="CT17" s="637"/>
      <c r="CU17" s="637"/>
      <c r="CV17" s="637"/>
      <c r="CW17" s="637"/>
      <c r="CX17" s="637"/>
      <c r="CY17" s="638"/>
      <c r="CZ17" s="639">
        <v>8.9</v>
      </c>
      <c r="DA17" s="639"/>
      <c r="DB17" s="639"/>
      <c r="DC17" s="639"/>
      <c r="DD17" s="645" t="s">
        <v>122</v>
      </c>
      <c r="DE17" s="637"/>
      <c r="DF17" s="637"/>
      <c r="DG17" s="637"/>
      <c r="DH17" s="637"/>
      <c r="DI17" s="637"/>
      <c r="DJ17" s="637"/>
      <c r="DK17" s="637"/>
      <c r="DL17" s="637"/>
      <c r="DM17" s="637"/>
      <c r="DN17" s="637"/>
      <c r="DO17" s="637"/>
      <c r="DP17" s="638"/>
      <c r="DQ17" s="645">
        <v>1436970</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47920</v>
      </c>
      <c r="S18" s="637"/>
      <c r="T18" s="637"/>
      <c r="U18" s="637"/>
      <c r="V18" s="637"/>
      <c r="W18" s="637"/>
      <c r="X18" s="637"/>
      <c r="Y18" s="638"/>
      <c r="Z18" s="639">
        <v>0.3</v>
      </c>
      <c r="AA18" s="639"/>
      <c r="AB18" s="639"/>
      <c r="AC18" s="639"/>
      <c r="AD18" s="640">
        <v>47920</v>
      </c>
      <c r="AE18" s="640"/>
      <c r="AF18" s="640"/>
      <c r="AG18" s="640"/>
      <c r="AH18" s="640"/>
      <c r="AI18" s="640"/>
      <c r="AJ18" s="640"/>
      <c r="AK18" s="640"/>
      <c r="AL18" s="641">
        <v>0.5</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41061</v>
      </c>
      <c r="S19" s="637"/>
      <c r="T19" s="637"/>
      <c r="U19" s="637"/>
      <c r="V19" s="637"/>
      <c r="W19" s="637"/>
      <c r="X19" s="637"/>
      <c r="Y19" s="638"/>
      <c r="Z19" s="639">
        <v>0.2</v>
      </c>
      <c r="AA19" s="639"/>
      <c r="AB19" s="639"/>
      <c r="AC19" s="639"/>
      <c r="AD19" s="640">
        <v>41061</v>
      </c>
      <c r="AE19" s="640"/>
      <c r="AF19" s="640"/>
      <c r="AG19" s="640"/>
      <c r="AH19" s="640"/>
      <c r="AI19" s="640"/>
      <c r="AJ19" s="640"/>
      <c r="AK19" s="640"/>
      <c r="AL19" s="641">
        <v>0.4</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107</v>
      </c>
      <c r="BH19" s="637"/>
      <c r="BI19" s="637"/>
      <c r="BJ19" s="637"/>
      <c r="BK19" s="637"/>
      <c r="BL19" s="637"/>
      <c r="BM19" s="637"/>
      <c r="BN19" s="638"/>
      <c r="BO19" s="639">
        <v>0</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6859</v>
      </c>
      <c r="S20" s="637"/>
      <c r="T20" s="637"/>
      <c r="U20" s="637"/>
      <c r="V20" s="637"/>
      <c r="W20" s="637"/>
      <c r="X20" s="637"/>
      <c r="Y20" s="638"/>
      <c r="Z20" s="639">
        <v>0</v>
      </c>
      <c r="AA20" s="639"/>
      <c r="AB20" s="639"/>
      <c r="AC20" s="639"/>
      <c r="AD20" s="640">
        <v>6859</v>
      </c>
      <c r="AE20" s="640"/>
      <c r="AF20" s="640"/>
      <c r="AG20" s="640"/>
      <c r="AH20" s="640"/>
      <c r="AI20" s="640"/>
      <c r="AJ20" s="640"/>
      <c r="AK20" s="640"/>
      <c r="AL20" s="641">
        <v>0.1</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107</v>
      </c>
      <c r="BH20" s="637"/>
      <c r="BI20" s="637"/>
      <c r="BJ20" s="637"/>
      <c r="BK20" s="637"/>
      <c r="BL20" s="637"/>
      <c r="BM20" s="637"/>
      <c r="BN20" s="638"/>
      <c r="BO20" s="639">
        <v>0</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16094054</v>
      </c>
      <c r="CS20" s="637"/>
      <c r="CT20" s="637"/>
      <c r="CU20" s="637"/>
      <c r="CV20" s="637"/>
      <c r="CW20" s="637"/>
      <c r="CX20" s="637"/>
      <c r="CY20" s="638"/>
      <c r="CZ20" s="639">
        <v>100</v>
      </c>
      <c r="DA20" s="639"/>
      <c r="DB20" s="639"/>
      <c r="DC20" s="639"/>
      <c r="DD20" s="645">
        <v>2431120</v>
      </c>
      <c r="DE20" s="637"/>
      <c r="DF20" s="637"/>
      <c r="DG20" s="637"/>
      <c r="DH20" s="637"/>
      <c r="DI20" s="637"/>
      <c r="DJ20" s="637"/>
      <c r="DK20" s="637"/>
      <c r="DL20" s="637"/>
      <c r="DM20" s="637"/>
      <c r="DN20" s="637"/>
      <c r="DO20" s="637"/>
      <c r="DP20" s="638"/>
      <c r="DQ20" s="645">
        <v>10544992</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1460220</v>
      </c>
      <c r="S21" s="637"/>
      <c r="T21" s="637"/>
      <c r="U21" s="637"/>
      <c r="V21" s="637"/>
      <c r="W21" s="637"/>
      <c r="X21" s="637"/>
      <c r="Y21" s="638"/>
      <c r="Z21" s="639">
        <v>8.6999999999999993</v>
      </c>
      <c r="AA21" s="639"/>
      <c r="AB21" s="639"/>
      <c r="AC21" s="639"/>
      <c r="AD21" s="640">
        <v>1308402</v>
      </c>
      <c r="AE21" s="640"/>
      <c r="AF21" s="640"/>
      <c r="AG21" s="640"/>
      <c r="AH21" s="640"/>
      <c r="AI21" s="640"/>
      <c r="AJ21" s="640"/>
      <c r="AK21" s="640"/>
      <c r="AL21" s="641">
        <v>14.2</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t="s">
        <v>122</v>
      </c>
      <c r="BH21" s="637"/>
      <c r="BI21" s="637"/>
      <c r="BJ21" s="637"/>
      <c r="BK21" s="637"/>
      <c r="BL21" s="637"/>
      <c r="BM21" s="637"/>
      <c r="BN21" s="638"/>
      <c r="BO21" s="639" t="s">
        <v>122</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1308402</v>
      </c>
      <c r="S22" s="637"/>
      <c r="T22" s="637"/>
      <c r="U22" s="637"/>
      <c r="V22" s="637"/>
      <c r="W22" s="637"/>
      <c r="X22" s="637"/>
      <c r="Y22" s="638"/>
      <c r="Z22" s="639">
        <v>7.8</v>
      </c>
      <c r="AA22" s="639"/>
      <c r="AB22" s="639"/>
      <c r="AC22" s="639"/>
      <c r="AD22" s="640">
        <v>1308402</v>
      </c>
      <c r="AE22" s="640"/>
      <c r="AF22" s="640"/>
      <c r="AG22" s="640"/>
      <c r="AH22" s="640"/>
      <c r="AI22" s="640"/>
      <c r="AJ22" s="640"/>
      <c r="AK22" s="640"/>
      <c r="AL22" s="641">
        <v>14.2</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151794</v>
      </c>
      <c r="S23" s="637"/>
      <c r="T23" s="637"/>
      <c r="U23" s="637"/>
      <c r="V23" s="637"/>
      <c r="W23" s="637"/>
      <c r="X23" s="637"/>
      <c r="Y23" s="638"/>
      <c r="Z23" s="639">
        <v>0.9</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v>107</v>
      </c>
      <c r="BH23" s="637"/>
      <c r="BI23" s="637"/>
      <c r="BJ23" s="637"/>
      <c r="BK23" s="637"/>
      <c r="BL23" s="637"/>
      <c r="BM23" s="637"/>
      <c r="BN23" s="638"/>
      <c r="BO23" s="639">
        <v>0</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v>24</v>
      </c>
      <c r="S24" s="637"/>
      <c r="T24" s="637"/>
      <c r="U24" s="637"/>
      <c r="V24" s="637"/>
      <c r="W24" s="637"/>
      <c r="X24" s="637"/>
      <c r="Y24" s="638"/>
      <c r="Z24" s="639">
        <v>0</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7066636</v>
      </c>
      <c r="CS24" s="626"/>
      <c r="CT24" s="626"/>
      <c r="CU24" s="626"/>
      <c r="CV24" s="626"/>
      <c r="CW24" s="626"/>
      <c r="CX24" s="626"/>
      <c r="CY24" s="627"/>
      <c r="CZ24" s="630">
        <v>43.9</v>
      </c>
      <c r="DA24" s="631"/>
      <c r="DB24" s="631"/>
      <c r="DC24" s="647"/>
      <c r="DD24" s="671">
        <v>4588520</v>
      </c>
      <c r="DE24" s="626"/>
      <c r="DF24" s="626"/>
      <c r="DG24" s="626"/>
      <c r="DH24" s="626"/>
      <c r="DI24" s="626"/>
      <c r="DJ24" s="626"/>
      <c r="DK24" s="627"/>
      <c r="DL24" s="671">
        <v>4073312</v>
      </c>
      <c r="DM24" s="626"/>
      <c r="DN24" s="626"/>
      <c r="DO24" s="626"/>
      <c r="DP24" s="626"/>
      <c r="DQ24" s="626"/>
      <c r="DR24" s="626"/>
      <c r="DS24" s="626"/>
      <c r="DT24" s="626"/>
      <c r="DU24" s="626"/>
      <c r="DV24" s="627"/>
      <c r="DW24" s="630">
        <v>44.3</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9279826</v>
      </c>
      <c r="S25" s="637"/>
      <c r="T25" s="637"/>
      <c r="U25" s="637"/>
      <c r="V25" s="637"/>
      <c r="W25" s="637"/>
      <c r="X25" s="637"/>
      <c r="Y25" s="638"/>
      <c r="Z25" s="639">
        <v>55.2</v>
      </c>
      <c r="AA25" s="639"/>
      <c r="AB25" s="639"/>
      <c r="AC25" s="639"/>
      <c r="AD25" s="640">
        <v>9127901</v>
      </c>
      <c r="AE25" s="640"/>
      <c r="AF25" s="640"/>
      <c r="AG25" s="640"/>
      <c r="AH25" s="640"/>
      <c r="AI25" s="640"/>
      <c r="AJ25" s="640"/>
      <c r="AK25" s="640"/>
      <c r="AL25" s="641">
        <v>99.3</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2040450</v>
      </c>
      <c r="CS25" s="668"/>
      <c r="CT25" s="668"/>
      <c r="CU25" s="668"/>
      <c r="CV25" s="668"/>
      <c r="CW25" s="668"/>
      <c r="CX25" s="668"/>
      <c r="CY25" s="669"/>
      <c r="CZ25" s="641">
        <v>12.7</v>
      </c>
      <c r="DA25" s="666"/>
      <c r="DB25" s="666"/>
      <c r="DC25" s="670"/>
      <c r="DD25" s="645">
        <v>1862085</v>
      </c>
      <c r="DE25" s="668"/>
      <c r="DF25" s="668"/>
      <c r="DG25" s="668"/>
      <c r="DH25" s="668"/>
      <c r="DI25" s="668"/>
      <c r="DJ25" s="668"/>
      <c r="DK25" s="669"/>
      <c r="DL25" s="645">
        <v>1844682</v>
      </c>
      <c r="DM25" s="668"/>
      <c r="DN25" s="668"/>
      <c r="DO25" s="668"/>
      <c r="DP25" s="668"/>
      <c r="DQ25" s="668"/>
      <c r="DR25" s="668"/>
      <c r="DS25" s="668"/>
      <c r="DT25" s="668"/>
      <c r="DU25" s="668"/>
      <c r="DV25" s="669"/>
      <c r="DW25" s="641">
        <v>20.100000000000001</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4430</v>
      </c>
      <c r="S26" s="637"/>
      <c r="T26" s="637"/>
      <c r="U26" s="637"/>
      <c r="V26" s="637"/>
      <c r="W26" s="637"/>
      <c r="X26" s="637"/>
      <c r="Y26" s="638"/>
      <c r="Z26" s="639">
        <v>0</v>
      </c>
      <c r="AA26" s="639"/>
      <c r="AB26" s="639"/>
      <c r="AC26" s="639"/>
      <c r="AD26" s="640">
        <v>4430</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1180051</v>
      </c>
      <c r="CS26" s="637"/>
      <c r="CT26" s="637"/>
      <c r="CU26" s="637"/>
      <c r="CV26" s="637"/>
      <c r="CW26" s="637"/>
      <c r="CX26" s="637"/>
      <c r="CY26" s="638"/>
      <c r="CZ26" s="641">
        <v>7.3</v>
      </c>
      <c r="DA26" s="666"/>
      <c r="DB26" s="666"/>
      <c r="DC26" s="670"/>
      <c r="DD26" s="645">
        <v>1078931</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57340</v>
      </c>
      <c r="S27" s="637"/>
      <c r="T27" s="637"/>
      <c r="U27" s="637"/>
      <c r="V27" s="637"/>
      <c r="W27" s="637"/>
      <c r="X27" s="637"/>
      <c r="Y27" s="638"/>
      <c r="Z27" s="639">
        <v>0.3</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6425220</v>
      </c>
      <c r="BH27" s="637"/>
      <c r="BI27" s="637"/>
      <c r="BJ27" s="637"/>
      <c r="BK27" s="637"/>
      <c r="BL27" s="637"/>
      <c r="BM27" s="637"/>
      <c r="BN27" s="638"/>
      <c r="BO27" s="639">
        <v>100</v>
      </c>
      <c r="BP27" s="639"/>
      <c r="BQ27" s="639"/>
      <c r="BR27" s="639"/>
      <c r="BS27" s="640">
        <v>162757</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3589216</v>
      </c>
      <c r="CS27" s="668"/>
      <c r="CT27" s="668"/>
      <c r="CU27" s="668"/>
      <c r="CV27" s="668"/>
      <c r="CW27" s="668"/>
      <c r="CX27" s="668"/>
      <c r="CY27" s="669"/>
      <c r="CZ27" s="641">
        <v>22.3</v>
      </c>
      <c r="DA27" s="666"/>
      <c r="DB27" s="666"/>
      <c r="DC27" s="670"/>
      <c r="DD27" s="645">
        <v>1289465</v>
      </c>
      <c r="DE27" s="668"/>
      <c r="DF27" s="668"/>
      <c r="DG27" s="668"/>
      <c r="DH27" s="668"/>
      <c r="DI27" s="668"/>
      <c r="DJ27" s="668"/>
      <c r="DK27" s="669"/>
      <c r="DL27" s="645">
        <v>924382</v>
      </c>
      <c r="DM27" s="668"/>
      <c r="DN27" s="668"/>
      <c r="DO27" s="668"/>
      <c r="DP27" s="668"/>
      <c r="DQ27" s="668"/>
      <c r="DR27" s="668"/>
      <c r="DS27" s="668"/>
      <c r="DT27" s="668"/>
      <c r="DU27" s="668"/>
      <c r="DV27" s="669"/>
      <c r="DW27" s="641">
        <v>10.1</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140226</v>
      </c>
      <c r="S28" s="637"/>
      <c r="T28" s="637"/>
      <c r="U28" s="637"/>
      <c r="V28" s="637"/>
      <c r="W28" s="637"/>
      <c r="X28" s="637"/>
      <c r="Y28" s="638"/>
      <c r="Z28" s="639">
        <v>0.8</v>
      </c>
      <c r="AA28" s="639"/>
      <c r="AB28" s="639"/>
      <c r="AC28" s="639"/>
      <c r="AD28" s="640">
        <v>36646</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1436970</v>
      </c>
      <c r="CS28" s="637"/>
      <c r="CT28" s="637"/>
      <c r="CU28" s="637"/>
      <c r="CV28" s="637"/>
      <c r="CW28" s="637"/>
      <c r="CX28" s="637"/>
      <c r="CY28" s="638"/>
      <c r="CZ28" s="641">
        <v>8.9</v>
      </c>
      <c r="DA28" s="666"/>
      <c r="DB28" s="666"/>
      <c r="DC28" s="670"/>
      <c r="DD28" s="645">
        <v>1436970</v>
      </c>
      <c r="DE28" s="637"/>
      <c r="DF28" s="637"/>
      <c r="DG28" s="637"/>
      <c r="DH28" s="637"/>
      <c r="DI28" s="637"/>
      <c r="DJ28" s="637"/>
      <c r="DK28" s="638"/>
      <c r="DL28" s="645">
        <v>1304248</v>
      </c>
      <c r="DM28" s="637"/>
      <c r="DN28" s="637"/>
      <c r="DO28" s="637"/>
      <c r="DP28" s="637"/>
      <c r="DQ28" s="637"/>
      <c r="DR28" s="637"/>
      <c r="DS28" s="637"/>
      <c r="DT28" s="637"/>
      <c r="DU28" s="637"/>
      <c r="DV28" s="638"/>
      <c r="DW28" s="641">
        <v>14.2</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89545</v>
      </c>
      <c r="S29" s="637"/>
      <c r="T29" s="637"/>
      <c r="U29" s="637"/>
      <c r="V29" s="637"/>
      <c r="W29" s="637"/>
      <c r="X29" s="637"/>
      <c r="Y29" s="638"/>
      <c r="Z29" s="639">
        <v>0.5</v>
      </c>
      <c r="AA29" s="639"/>
      <c r="AB29" s="639"/>
      <c r="AC29" s="639"/>
      <c r="AD29" s="640" t="s">
        <v>122</v>
      </c>
      <c r="AE29" s="640"/>
      <c r="AF29" s="640"/>
      <c r="AG29" s="640"/>
      <c r="AH29" s="640"/>
      <c r="AI29" s="640"/>
      <c r="AJ29" s="640"/>
      <c r="AK29" s="640"/>
      <c r="AL29" s="641" t="s">
        <v>122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1436970</v>
      </c>
      <c r="CS29" s="668"/>
      <c r="CT29" s="668"/>
      <c r="CU29" s="668"/>
      <c r="CV29" s="668"/>
      <c r="CW29" s="668"/>
      <c r="CX29" s="668"/>
      <c r="CY29" s="669"/>
      <c r="CZ29" s="641">
        <v>8.9</v>
      </c>
      <c r="DA29" s="666"/>
      <c r="DB29" s="666"/>
      <c r="DC29" s="670"/>
      <c r="DD29" s="645">
        <v>1436970</v>
      </c>
      <c r="DE29" s="668"/>
      <c r="DF29" s="668"/>
      <c r="DG29" s="668"/>
      <c r="DH29" s="668"/>
      <c r="DI29" s="668"/>
      <c r="DJ29" s="668"/>
      <c r="DK29" s="669"/>
      <c r="DL29" s="645">
        <v>1304248</v>
      </c>
      <c r="DM29" s="668"/>
      <c r="DN29" s="668"/>
      <c r="DO29" s="668"/>
      <c r="DP29" s="668"/>
      <c r="DQ29" s="668"/>
      <c r="DR29" s="668"/>
      <c r="DS29" s="668"/>
      <c r="DT29" s="668"/>
      <c r="DU29" s="668"/>
      <c r="DV29" s="669"/>
      <c r="DW29" s="641">
        <v>14.2</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2787670</v>
      </c>
      <c r="S30" s="637"/>
      <c r="T30" s="637"/>
      <c r="U30" s="637"/>
      <c r="V30" s="637"/>
      <c r="W30" s="637"/>
      <c r="X30" s="637"/>
      <c r="Y30" s="638"/>
      <c r="Z30" s="639">
        <v>16.600000000000001</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1407947</v>
      </c>
      <c r="CS30" s="637"/>
      <c r="CT30" s="637"/>
      <c r="CU30" s="637"/>
      <c r="CV30" s="637"/>
      <c r="CW30" s="637"/>
      <c r="CX30" s="637"/>
      <c r="CY30" s="638"/>
      <c r="CZ30" s="641">
        <v>8.6999999999999993</v>
      </c>
      <c r="DA30" s="666"/>
      <c r="DB30" s="666"/>
      <c r="DC30" s="670"/>
      <c r="DD30" s="645">
        <v>1407947</v>
      </c>
      <c r="DE30" s="637"/>
      <c r="DF30" s="637"/>
      <c r="DG30" s="637"/>
      <c r="DH30" s="637"/>
      <c r="DI30" s="637"/>
      <c r="DJ30" s="637"/>
      <c r="DK30" s="638"/>
      <c r="DL30" s="645">
        <v>1275225</v>
      </c>
      <c r="DM30" s="637"/>
      <c r="DN30" s="637"/>
      <c r="DO30" s="637"/>
      <c r="DP30" s="637"/>
      <c r="DQ30" s="637"/>
      <c r="DR30" s="637"/>
      <c r="DS30" s="637"/>
      <c r="DT30" s="637"/>
      <c r="DU30" s="637"/>
      <c r="DV30" s="638"/>
      <c r="DW30" s="641">
        <v>13.9</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99.1</v>
      </c>
      <c r="BH31" s="680"/>
      <c r="BI31" s="680"/>
      <c r="BJ31" s="680"/>
      <c r="BK31" s="680"/>
      <c r="BL31" s="680"/>
      <c r="BM31" s="631">
        <v>97.5</v>
      </c>
      <c r="BN31" s="680"/>
      <c r="BO31" s="680"/>
      <c r="BP31" s="680"/>
      <c r="BQ31" s="681"/>
      <c r="BR31" s="692">
        <v>99.1</v>
      </c>
      <c r="BS31" s="680"/>
      <c r="BT31" s="680"/>
      <c r="BU31" s="680"/>
      <c r="BV31" s="680"/>
      <c r="BW31" s="680"/>
      <c r="BX31" s="631">
        <v>97.3</v>
      </c>
      <c r="BY31" s="680"/>
      <c r="BZ31" s="680"/>
      <c r="CA31" s="680"/>
      <c r="CB31" s="681"/>
      <c r="CD31" s="674"/>
      <c r="CE31" s="675"/>
      <c r="CF31" s="633" t="s">
        <v>300</v>
      </c>
      <c r="CG31" s="634"/>
      <c r="CH31" s="634"/>
      <c r="CI31" s="634"/>
      <c r="CJ31" s="634"/>
      <c r="CK31" s="634"/>
      <c r="CL31" s="634"/>
      <c r="CM31" s="634"/>
      <c r="CN31" s="634"/>
      <c r="CO31" s="634"/>
      <c r="CP31" s="634"/>
      <c r="CQ31" s="635"/>
      <c r="CR31" s="636">
        <v>29023</v>
      </c>
      <c r="CS31" s="668"/>
      <c r="CT31" s="668"/>
      <c r="CU31" s="668"/>
      <c r="CV31" s="668"/>
      <c r="CW31" s="668"/>
      <c r="CX31" s="668"/>
      <c r="CY31" s="669"/>
      <c r="CZ31" s="641">
        <v>0.2</v>
      </c>
      <c r="DA31" s="666"/>
      <c r="DB31" s="666"/>
      <c r="DC31" s="670"/>
      <c r="DD31" s="645">
        <v>29023</v>
      </c>
      <c r="DE31" s="668"/>
      <c r="DF31" s="668"/>
      <c r="DG31" s="668"/>
      <c r="DH31" s="668"/>
      <c r="DI31" s="668"/>
      <c r="DJ31" s="668"/>
      <c r="DK31" s="669"/>
      <c r="DL31" s="645">
        <v>29023</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1269599</v>
      </c>
      <c r="S32" s="637"/>
      <c r="T32" s="637"/>
      <c r="U32" s="637"/>
      <c r="V32" s="637"/>
      <c r="W32" s="637"/>
      <c r="X32" s="637"/>
      <c r="Y32" s="638"/>
      <c r="Z32" s="639">
        <v>7.5</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99.2</v>
      </c>
      <c r="BH32" s="668"/>
      <c r="BI32" s="668"/>
      <c r="BJ32" s="668"/>
      <c r="BK32" s="668"/>
      <c r="BL32" s="668"/>
      <c r="BM32" s="642">
        <v>98.2</v>
      </c>
      <c r="BN32" s="668"/>
      <c r="BO32" s="668"/>
      <c r="BP32" s="668"/>
      <c r="BQ32" s="691"/>
      <c r="BR32" s="693">
        <v>99.3</v>
      </c>
      <c r="BS32" s="668"/>
      <c r="BT32" s="668"/>
      <c r="BU32" s="668"/>
      <c r="BV32" s="668"/>
      <c r="BW32" s="668"/>
      <c r="BX32" s="642">
        <v>98</v>
      </c>
      <c r="BY32" s="668"/>
      <c r="BZ32" s="668"/>
      <c r="CA32" s="668"/>
      <c r="CB32" s="691"/>
      <c r="CD32" s="676"/>
      <c r="CE32" s="677"/>
      <c r="CF32" s="633" t="s">
        <v>304</v>
      </c>
      <c r="CG32" s="634"/>
      <c r="CH32" s="634"/>
      <c r="CI32" s="634"/>
      <c r="CJ32" s="634"/>
      <c r="CK32" s="634"/>
      <c r="CL32" s="634"/>
      <c r="CM32" s="634"/>
      <c r="CN32" s="634"/>
      <c r="CO32" s="634"/>
      <c r="CP32" s="634"/>
      <c r="CQ32" s="635"/>
      <c r="CR32" s="636" t="s">
        <v>122</v>
      </c>
      <c r="CS32" s="637"/>
      <c r="CT32" s="637"/>
      <c r="CU32" s="637"/>
      <c r="CV32" s="637"/>
      <c r="CW32" s="637"/>
      <c r="CX32" s="637"/>
      <c r="CY32" s="638"/>
      <c r="CZ32" s="641" t="s">
        <v>122</v>
      </c>
      <c r="DA32" s="666"/>
      <c r="DB32" s="666"/>
      <c r="DC32" s="670"/>
      <c r="DD32" s="645" t="s">
        <v>122</v>
      </c>
      <c r="DE32" s="637"/>
      <c r="DF32" s="637"/>
      <c r="DG32" s="637"/>
      <c r="DH32" s="637"/>
      <c r="DI32" s="637"/>
      <c r="DJ32" s="637"/>
      <c r="DK32" s="638"/>
      <c r="DL32" s="645" t="s">
        <v>122</v>
      </c>
      <c r="DM32" s="637"/>
      <c r="DN32" s="637"/>
      <c r="DO32" s="637"/>
      <c r="DP32" s="637"/>
      <c r="DQ32" s="637"/>
      <c r="DR32" s="637"/>
      <c r="DS32" s="637"/>
      <c r="DT32" s="637"/>
      <c r="DU32" s="637"/>
      <c r="DV32" s="638"/>
      <c r="DW32" s="641" t="s">
        <v>122</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171384</v>
      </c>
      <c r="S33" s="637"/>
      <c r="T33" s="637"/>
      <c r="U33" s="637"/>
      <c r="V33" s="637"/>
      <c r="W33" s="637"/>
      <c r="X33" s="637"/>
      <c r="Y33" s="638"/>
      <c r="Z33" s="639">
        <v>1</v>
      </c>
      <c r="AA33" s="639"/>
      <c r="AB33" s="639"/>
      <c r="AC33" s="639"/>
      <c r="AD33" s="640">
        <v>21378</v>
      </c>
      <c r="AE33" s="640"/>
      <c r="AF33" s="640"/>
      <c r="AG33" s="640"/>
      <c r="AH33" s="640"/>
      <c r="AI33" s="640"/>
      <c r="AJ33" s="640"/>
      <c r="AK33" s="640"/>
      <c r="AL33" s="641">
        <v>0.2</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v>
      </c>
      <c r="BH33" s="695"/>
      <c r="BI33" s="695"/>
      <c r="BJ33" s="695"/>
      <c r="BK33" s="695"/>
      <c r="BL33" s="695"/>
      <c r="BM33" s="696">
        <v>97</v>
      </c>
      <c r="BN33" s="695"/>
      <c r="BO33" s="695"/>
      <c r="BP33" s="695"/>
      <c r="BQ33" s="697"/>
      <c r="BR33" s="694">
        <v>98.9</v>
      </c>
      <c r="BS33" s="695"/>
      <c r="BT33" s="695"/>
      <c r="BU33" s="695"/>
      <c r="BV33" s="695"/>
      <c r="BW33" s="695"/>
      <c r="BX33" s="696">
        <v>96.6</v>
      </c>
      <c r="BY33" s="695"/>
      <c r="BZ33" s="695"/>
      <c r="CA33" s="695"/>
      <c r="CB33" s="697"/>
      <c r="CD33" s="633" t="s">
        <v>307</v>
      </c>
      <c r="CE33" s="634"/>
      <c r="CF33" s="634"/>
      <c r="CG33" s="634"/>
      <c r="CH33" s="634"/>
      <c r="CI33" s="634"/>
      <c r="CJ33" s="634"/>
      <c r="CK33" s="634"/>
      <c r="CL33" s="634"/>
      <c r="CM33" s="634"/>
      <c r="CN33" s="634"/>
      <c r="CO33" s="634"/>
      <c r="CP33" s="634"/>
      <c r="CQ33" s="635"/>
      <c r="CR33" s="636">
        <v>6596298</v>
      </c>
      <c r="CS33" s="668"/>
      <c r="CT33" s="668"/>
      <c r="CU33" s="668"/>
      <c r="CV33" s="668"/>
      <c r="CW33" s="668"/>
      <c r="CX33" s="668"/>
      <c r="CY33" s="669"/>
      <c r="CZ33" s="641">
        <v>41</v>
      </c>
      <c r="DA33" s="666"/>
      <c r="DB33" s="666"/>
      <c r="DC33" s="670"/>
      <c r="DD33" s="645">
        <v>5296457</v>
      </c>
      <c r="DE33" s="668"/>
      <c r="DF33" s="668"/>
      <c r="DG33" s="668"/>
      <c r="DH33" s="668"/>
      <c r="DI33" s="668"/>
      <c r="DJ33" s="668"/>
      <c r="DK33" s="669"/>
      <c r="DL33" s="645">
        <v>4127064</v>
      </c>
      <c r="DM33" s="668"/>
      <c r="DN33" s="668"/>
      <c r="DO33" s="668"/>
      <c r="DP33" s="668"/>
      <c r="DQ33" s="668"/>
      <c r="DR33" s="668"/>
      <c r="DS33" s="668"/>
      <c r="DT33" s="668"/>
      <c r="DU33" s="668"/>
      <c r="DV33" s="669"/>
      <c r="DW33" s="641">
        <v>44.9</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92352</v>
      </c>
      <c r="S34" s="637"/>
      <c r="T34" s="637"/>
      <c r="U34" s="637"/>
      <c r="V34" s="637"/>
      <c r="W34" s="637"/>
      <c r="X34" s="637"/>
      <c r="Y34" s="638"/>
      <c r="Z34" s="639">
        <v>0.5</v>
      </c>
      <c r="AA34" s="639"/>
      <c r="AB34" s="639"/>
      <c r="AC34" s="639"/>
      <c r="AD34" s="640" t="s">
        <v>122</v>
      </c>
      <c r="AE34" s="640"/>
      <c r="AF34" s="640"/>
      <c r="AG34" s="640"/>
      <c r="AH34" s="640"/>
      <c r="AI34" s="640"/>
      <c r="AJ34" s="640"/>
      <c r="AK34" s="640"/>
      <c r="AL34" s="641" t="s">
        <v>122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309</v>
      </c>
      <c r="CE34" s="634"/>
      <c r="CF34" s="634"/>
      <c r="CG34" s="634"/>
      <c r="CH34" s="634"/>
      <c r="CI34" s="634"/>
      <c r="CJ34" s="634"/>
      <c r="CK34" s="634"/>
      <c r="CL34" s="634"/>
      <c r="CM34" s="634"/>
      <c r="CN34" s="634"/>
      <c r="CO34" s="634"/>
      <c r="CP34" s="634"/>
      <c r="CQ34" s="635"/>
      <c r="CR34" s="636">
        <v>2437340</v>
      </c>
      <c r="CS34" s="637"/>
      <c r="CT34" s="637"/>
      <c r="CU34" s="637"/>
      <c r="CV34" s="637"/>
      <c r="CW34" s="637"/>
      <c r="CX34" s="637"/>
      <c r="CY34" s="638"/>
      <c r="CZ34" s="641">
        <v>15.1</v>
      </c>
      <c r="DA34" s="666"/>
      <c r="DB34" s="666"/>
      <c r="DC34" s="670"/>
      <c r="DD34" s="645">
        <v>1818875</v>
      </c>
      <c r="DE34" s="637"/>
      <c r="DF34" s="637"/>
      <c r="DG34" s="637"/>
      <c r="DH34" s="637"/>
      <c r="DI34" s="637"/>
      <c r="DJ34" s="637"/>
      <c r="DK34" s="638"/>
      <c r="DL34" s="645">
        <v>1588114</v>
      </c>
      <c r="DM34" s="637"/>
      <c r="DN34" s="637"/>
      <c r="DO34" s="637"/>
      <c r="DP34" s="637"/>
      <c r="DQ34" s="637"/>
      <c r="DR34" s="637"/>
      <c r="DS34" s="637"/>
      <c r="DT34" s="637"/>
      <c r="DU34" s="637"/>
      <c r="DV34" s="638"/>
      <c r="DW34" s="641">
        <v>17.3</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637506</v>
      </c>
      <c r="S35" s="637"/>
      <c r="T35" s="637"/>
      <c r="U35" s="637"/>
      <c r="V35" s="637"/>
      <c r="W35" s="637"/>
      <c r="X35" s="637"/>
      <c r="Y35" s="638"/>
      <c r="Z35" s="639">
        <v>3.8</v>
      </c>
      <c r="AA35" s="639"/>
      <c r="AB35" s="639"/>
      <c r="AC35" s="639"/>
      <c r="AD35" s="640" t="s">
        <v>122</v>
      </c>
      <c r="AE35" s="640"/>
      <c r="AF35" s="640"/>
      <c r="AG35" s="640"/>
      <c r="AH35" s="640"/>
      <c r="AI35" s="640"/>
      <c r="AJ35" s="640"/>
      <c r="AK35" s="640"/>
      <c r="AL35" s="641" t="s">
        <v>122</v>
      </c>
      <c r="AM35" s="642"/>
      <c r="AN35" s="642"/>
      <c r="AO35" s="643"/>
      <c r="AP35" s="218"/>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79579</v>
      </c>
      <c r="CS35" s="668"/>
      <c r="CT35" s="668"/>
      <c r="CU35" s="668"/>
      <c r="CV35" s="668"/>
      <c r="CW35" s="668"/>
      <c r="CX35" s="668"/>
      <c r="CY35" s="669"/>
      <c r="CZ35" s="641">
        <v>0.5</v>
      </c>
      <c r="DA35" s="666"/>
      <c r="DB35" s="666"/>
      <c r="DC35" s="670"/>
      <c r="DD35" s="645">
        <v>66880</v>
      </c>
      <c r="DE35" s="668"/>
      <c r="DF35" s="668"/>
      <c r="DG35" s="668"/>
      <c r="DH35" s="668"/>
      <c r="DI35" s="668"/>
      <c r="DJ35" s="668"/>
      <c r="DK35" s="669"/>
      <c r="DL35" s="645">
        <v>65304</v>
      </c>
      <c r="DM35" s="668"/>
      <c r="DN35" s="668"/>
      <c r="DO35" s="668"/>
      <c r="DP35" s="668"/>
      <c r="DQ35" s="668"/>
      <c r="DR35" s="668"/>
      <c r="DS35" s="668"/>
      <c r="DT35" s="668"/>
      <c r="DU35" s="668"/>
      <c r="DV35" s="669"/>
      <c r="DW35" s="641">
        <v>0.7</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760460</v>
      </c>
      <c r="S36" s="637"/>
      <c r="T36" s="637"/>
      <c r="U36" s="637"/>
      <c r="V36" s="637"/>
      <c r="W36" s="637"/>
      <c r="X36" s="637"/>
      <c r="Y36" s="638"/>
      <c r="Z36" s="639">
        <v>4.5</v>
      </c>
      <c r="AA36" s="639"/>
      <c r="AB36" s="639"/>
      <c r="AC36" s="639"/>
      <c r="AD36" s="640" t="s">
        <v>122</v>
      </c>
      <c r="AE36" s="640"/>
      <c r="AF36" s="640"/>
      <c r="AG36" s="640"/>
      <c r="AH36" s="640"/>
      <c r="AI36" s="640"/>
      <c r="AJ36" s="640"/>
      <c r="AK36" s="640"/>
      <c r="AL36" s="641" t="s">
        <v>122</v>
      </c>
      <c r="AM36" s="642"/>
      <c r="AN36" s="642"/>
      <c r="AO36" s="643"/>
      <c r="AP36" s="218"/>
      <c r="AQ36" s="702" t="s">
        <v>315</v>
      </c>
      <c r="AR36" s="703"/>
      <c r="AS36" s="703"/>
      <c r="AT36" s="703"/>
      <c r="AU36" s="703"/>
      <c r="AV36" s="703"/>
      <c r="AW36" s="703"/>
      <c r="AX36" s="703"/>
      <c r="AY36" s="704"/>
      <c r="AZ36" s="625">
        <v>2103885</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124489</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2091767</v>
      </c>
      <c r="CS36" s="637"/>
      <c r="CT36" s="637"/>
      <c r="CU36" s="637"/>
      <c r="CV36" s="637"/>
      <c r="CW36" s="637"/>
      <c r="CX36" s="637"/>
      <c r="CY36" s="638"/>
      <c r="CZ36" s="641">
        <v>13</v>
      </c>
      <c r="DA36" s="666"/>
      <c r="DB36" s="666"/>
      <c r="DC36" s="670"/>
      <c r="DD36" s="645">
        <v>1911748</v>
      </c>
      <c r="DE36" s="637"/>
      <c r="DF36" s="637"/>
      <c r="DG36" s="637"/>
      <c r="DH36" s="637"/>
      <c r="DI36" s="637"/>
      <c r="DJ36" s="637"/>
      <c r="DK36" s="638"/>
      <c r="DL36" s="645">
        <v>1374756</v>
      </c>
      <c r="DM36" s="637"/>
      <c r="DN36" s="637"/>
      <c r="DO36" s="637"/>
      <c r="DP36" s="637"/>
      <c r="DQ36" s="637"/>
      <c r="DR36" s="637"/>
      <c r="DS36" s="637"/>
      <c r="DT36" s="637"/>
      <c r="DU36" s="637"/>
      <c r="DV36" s="638"/>
      <c r="DW36" s="641">
        <v>15</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438782</v>
      </c>
      <c r="S37" s="637"/>
      <c r="T37" s="637"/>
      <c r="U37" s="637"/>
      <c r="V37" s="637"/>
      <c r="W37" s="637"/>
      <c r="X37" s="637"/>
      <c r="Y37" s="638"/>
      <c r="Z37" s="639">
        <v>2.6</v>
      </c>
      <c r="AA37" s="639"/>
      <c r="AB37" s="639"/>
      <c r="AC37" s="639"/>
      <c r="AD37" s="640">
        <v>4207</v>
      </c>
      <c r="AE37" s="640"/>
      <c r="AF37" s="640"/>
      <c r="AG37" s="640"/>
      <c r="AH37" s="640"/>
      <c r="AI37" s="640"/>
      <c r="AJ37" s="640"/>
      <c r="AK37" s="640"/>
      <c r="AL37" s="641">
        <v>0</v>
      </c>
      <c r="AM37" s="642"/>
      <c r="AN37" s="642"/>
      <c r="AO37" s="643"/>
      <c r="AQ37" s="699" t="s">
        <v>319</v>
      </c>
      <c r="AR37" s="700"/>
      <c r="AS37" s="700"/>
      <c r="AT37" s="700"/>
      <c r="AU37" s="700"/>
      <c r="AV37" s="700"/>
      <c r="AW37" s="700"/>
      <c r="AX37" s="700"/>
      <c r="AY37" s="701"/>
      <c r="AZ37" s="636">
        <v>692789</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117780</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605137</v>
      </c>
      <c r="CS37" s="668"/>
      <c r="CT37" s="668"/>
      <c r="CU37" s="668"/>
      <c r="CV37" s="668"/>
      <c r="CW37" s="668"/>
      <c r="CX37" s="668"/>
      <c r="CY37" s="669"/>
      <c r="CZ37" s="641">
        <v>3.8</v>
      </c>
      <c r="DA37" s="666"/>
      <c r="DB37" s="666"/>
      <c r="DC37" s="670"/>
      <c r="DD37" s="645">
        <v>605137</v>
      </c>
      <c r="DE37" s="668"/>
      <c r="DF37" s="668"/>
      <c r="DG37" s="668"/>
      <c r="DH37" s="668"/>
      <c r="DI37" s="668"/>
      <c r="DJ37" s="668"/>
      <c r="DK37" s="669"/>
      <c r="DL37" s="645">
        <v>602679</v>
      </c>
      <c r="DM37" s="668"/>
      <c r="DN37" s="668"/>
      <c r="DO37" s="668"/>
      <c r="DP37" s="668"/>
      <c r="DQ37" s="668"/>
      <c r="DR37" s="668"/>
      <c r="DS37" s="668"/>
      <c r="DT37" s="668"/>
      <c r="DU37" s="668"/>
      <c r="DV37" s="669"/>
      <c r="DW37" s="641">
        <v>6.6</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v>1089400</v>
      </c>
      <c r="S38" s="637"/>
      <c r="T38" s="637"/>
      <c r="U38" s="637"/>
      <c r="V38" s="637"/>
      <c r="W38" s="637"/>
      <c r="X38" s="637"/>
      <c r="Y38" s="638"/>
      <c r="Z38" s="639">
        <v>6.5</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11705</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4932</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1399391</v>
      </c>
      <c r="CS38" s="637"/>
      <c r="CT38" s="637"/>
      <c r="CU38" s="637"/>
      <c r="CV38" s="637"/>
      <c r="CW38" s="637"/>
      <c r="CX38" s="637"/>
      <c r="CY38" s="638"/>
      <c r="CZ38" s="641">
        <v>8.6999999999999993</v>
      </c>
      <c r="DA38" s="666"/>
      <c r="DB38" s="666"/>
      <c r="DC38" s="670"/>
      <c r="DD38" s="645">
        <v>1133064</v>
      </c>
      <c r="DE38" s="637"/>
      <c r="DF38" s="637"/>
      <c r="DG38" s="637"/>
      <c r="DH38" s="637"/>
      <c r="DI38" s="637"/>
      <c r="DJ38" s="637"/>
      <c r="DK38" s="638"/>
      <c r="DL38" s="645">
        <v>1098890</v>
      </c>
      <c r="DM38" s="637"/>
      <c r="DN38" s="637"/>
      <c r="DO38" s="637"/>
      <c r="DP38" s="637"/>
      <c r="DQ38" s="637"/>
      <c r="DR38" s="637"/>
      <c r="DS38" s="637"/>
      <c r="DT38" s="637"/>
      <c r="DU38" s="637"/>
      <c r="DV38" s="638"/>
      <c r="DW38" s="641">
        <v>12</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t="s">
        <v>122</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7633</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378221</v>
      </c>
      <c r="CS39" s="668"/>
      <c r="CT39" s="668"/>
      <c r="CU39" s="668"/>
      <c r="CV39" s="668"/>
      <c r="CW39" s="668"/>
      <c r="CX39" s="668"/>
      <c r="CY39" s="669"/>
      <c r="CZ39" s="641">
        <v>2.4</v>
      </c>
      <c r="DA39" s="666"/>
      <c r="DB39" s="666"/>
      <c r="DC39" s="670"/>
      <c r="DD39" s="645">
        <v>365890</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t="s">
        <v>122</v>
      </c>
      <c r="S40" s="637"/>
      <c r="T40" s="637"/>
      <c r="U40" s="637"/>
      <c r="V40" s="637"/>
      <c r="W40" s="637"/>
      <c r="X40" s="637"/>
      <c r="Y40" s="638"/>
      <c r="Z40" s="639" t="s">
        <v>122</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8"/>
      <c r="BE40" s="668"/>
      <c r="BF40" s="691"/>
      <c r="BG40" s="684" t="s">
        <v>332</v>
      </c>
      <c r="BH40" s="685"/>
      <c r="BI40" s="685"/>
      <c r="BJ40" s="685"/>
      <c r="BK40" s="685"/>
      <c r="BL40" s="214"/>
      <c r="BM40" s="634" t="s">
        <v>333</v>
      </c>
      <c r="BN40" s="634"/>
      <c r="BO40" s="634"/>
      <c r="BP40" s="634"/>
      <c r="BQ40" s="634"/>
      <c r="BR40" s="634"/>
      <c r="BS40" s="634"/>
      <c r="BT40" s="634"/>
      <c r="BU40" s="635"/>
      <c r="BV40" s="636">
        <v>114</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210000</v>
      </c>
      <c r="CS40" s="637"/>
      <c r="CT40" s="637"/>
      <c r="CU40" s="637"/>
      <c r="CV40" s="637"/>
      <c r="CW40" s="637"/>
      <c r="CX40" s="637"/>
      <c r="CY40" s="638"/>
      <c r="CZ40" s="641">
        <v>1.3</v>
      </c>
      <c r="DA40" s="666"/>
      <c r="DB40" s="666"/>
      <c r="DC40" s="670"/>
      <c r="DD40" s="645" t="s">
        <v>122</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16818520</v>
      </c>
      <c r="S41" s="709"/>
      <c r="T41" s="709"/>
      <c r="U41" s="709"/>
      <c r="V41" s="709"/>
      <c r="W41" s="709"/>
      <c r="X41" s="709"/>
      <c r="Y41" s="713"/>
      <c r="Z41" s="714">
        <v>100</v>
      </c>
      <c r="AA41" s="714"/>
      <c r="AB41" s="714"/>
      <c r="AC41" s="714"/>
      <c r="AD41" s="715">
        <v>9194562</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291192</v>
      </c>
      <c r="BA41" s="637"/>
      <c r="BB41" s="637"/>
      <c r="BC41" s="637"/>
      <c r="BD41" s="668"/>
      <c r="BE41" s="668"/>
      <c r="BF41" s="691"/>
      <c r="BG41" s="684"/>
      <c r="BH41" s="685"/>
      <c r="BI41" s="685"/>
      <c r="BJ41" s="685"/>
      <c r="BK41" s="685"/>
      <c r="BL41" s="214"/>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1108199</v>
      </c>
      <c r="BA42" s="709"/>
      <c r="BB42" s="709"/>
      <c r="BC42" s="709"/>
      <c r="BD42" s="695"/>
      <c r="BE42" s="695"/>
      <c r="BF42" s="697"/>
      <c r="BG42" s="686"/>
      <c r="BH42" s="687"/>
      <c r="BI42" s="687"/>
      <c r="BJ42" s="687"/>
      <c r="BK42" s="687"/>
      <c r="BL42" s="215"/>
      <c r="BM42" s="658" t="s">
        <v>340</v>
      </c>
      <c r="BN42" s="658"/>
      <c r="BO42" s="658"/>
      <c r="BP42" s="658"/>
      <c r="BQ42" s="658"/>
      <c r="BR42" s="658"/>
      <c r="BS42" s="658"/>
      <c r="BT42" s="658"/>
      <c r="BU42" s="659"/>
      <c r="BV42" s="708">
        <v>356</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2431120</v>
      </c>
      <c r="CS42" s="668"/>
      <c r="CT42" s="668"/>
      <c r="CU42" s="668"/>
      <c r="CV42" s="668"/>
      <c r="CW42" s="668"/>
      <c r="CX42" s="668"/>
      <c r="CY42" s="669"/>
      <c r="CZ42" s="641">
        <v>15.1</v>
      </c>
      <c r="DA42" s="666"/>
      <c r="DB42" s="666"/>
      <c r="DC42" s="670"/>
      <c r="DD42" s="645">
        <v>660015</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107849</v>
      </c>
      <c r="CS43" s="668"/>
      <c r="CT43" s="668"/>
      <c r="CU43" s="668"/>
      <c r="CV43" s="668"/>
      <c r="CW43" s="668"/>
      <c r="CX43" s="668"/>
      <c r="CY43" s="669"/>
      <c r="CZ43" s="641">
        <v>0.7</v>
      </c>
      <c r="DA43" s="666"/>
      <c r="DB43" s="666"/>
      <c r="DC43" s="670"/>
      <c r="DD43" s="645">
        <v>106735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2431120</v>
      </c>
      <c r="CS44" s="637"/>
      <c r="CT44" s="637"/>
      <c r="CU44" s="637"/>
      <c r="CV44" s="637"/>
      <c r="CW44" s="637"/>
      <c r="CX44" s="637"/>
      <c r="CY44" s="638"/>
      <c r="CZ44" s="641">
        <v>15.1</v>
      </c>
      <c r="DA44" s="642"/>
      <c r="DB44" s="642"/>
      <c r="DC44" s="648"/>
      <c r="DD44" s="645">
        <v>660015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919715</v>
      </c>
      <c r="CS45" s="668"/>
      <c r="CT45" s="668"/>
      <c r="CU45" s="668"/>
      <c r="CV45" s="668"/>
      <c r="CW45" s="668"/>
      <c r="CX45" s="668"/>
      <c r="CY45" s="669"/>
      <c r="CZ45" s="641">
        <v>5.7</v>
      </c>
      <c r="DA45" s="666"/>
      <c r="DB45" s="666"/>
      <c r="DC45" s="670"/>
      <c r="DD45" s="645">
        <v>101831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1385512</v>
      </c>
      <c r="CS46" s="637"/>
      <c r="CT46" s="637"/>
      <c r="CU46" s="637"/>
      <c r="CV46" s="637"/>
      <c r="CW46" s="637"/>
      <c r="CX46" s="637"/>
      <c r="CY46" s="638"/>
      <c r="CZ46" s="641">
        <v>8.6</v>
      </c>
      <c r="DA46" s="642"/>
      <c r="DB46" s="642"/>
      <c r="DC46" s="648"/>
      <c r="DD46" s="645">
        <v>550037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t="s">
        <v>122</v>
      </c>
      <c r="CS47" s="668"/>
      <c r="CT47" s="668"/>
      <c r="CU47" s="668"/>
      <c r="CV47" s="668"/>
      <c r="CW47" s="668"/>
      <c r="CX47" s="668"/>
      <c r="CY47" s="669"/>
      <c r="CZ47" s="641" t="s">
        <v>122</v>
      </c>
      <c r="DA47" s="666"/>
      <c r="DB47" s="666"/>
      <c r="DC47" s="670"/>
      <c r="DD47" s="645" t="s">
        <v>122</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16094054</v>
      </c>
      <c r="CS49" s="695"/>
      <c r="CT49" s="695"/>
      <c r="CU49" s="695"/>
      <c r="CV49" s="695"/>
      <c r="CW49" s="695"/>
      <c r="CX49" s="695"/>
      <c r="CY49" s="724"/>
      <c r="CZ49" s="716">
        <v>100</v>
      </c>
      <c r="DA49" s="725"/>
      <c r="DB49" s="725"/>
      <c r="DC49" s="726"/>
      <c r="DD49" s="727">
        <v>10544992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NGTdWom2s+qMlYqo/tv1oIP+j5frfptRj9xAAgE1ITL8BwsE5ZtzPnNN448N7HbHlNl9f6/JktL1zIdeLFGdQ==" saltValue="tvkKtdDU33gizJiAE6LdI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453125" style="225" customWidth="1"/>
    <col min="131" max="131" width="1.453125" style="225" customWidth="1"/>
    <col min="132" max="16384" width="8.08984375"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374</v>
      </c>
      <c r="C7" s="763"/>
      <c r="D7" s="763"/>
      <c r="E7" s="763"/>
      <c r="F7" s="763"/>
      <c r="G7" s="763"/>
      <c r="H7" s="763"/>
      <c r="I7" s="763"/>
      <c r="J7" s="763"/>
      <c r="K7" s="763"/>
      <c r="L7" s="763"/>
      <c r="M7" s="763"/>
      <c r="N7" s="763"/>
      <c r="O7" s="763"/>
      <c r="P7" s="764"/>
      <c r="Q7" s="765">
        <v>16816</v>
      </c>
      <c r="R7" s="766"/>
      <c r="S7" s="766"/>
      <c r="T7" s="766"/>
      <c r="U7" s="766"/>
      <c r="V7" s="766">
        <v>16091</v>
      </c>
      <c r="W7" s="766"/>
      <c r="X7" s="766"/>
      <c r="Y7" s="766"/>
      <c r="Z7" s="766"/>
      <c r="AA7" s="766">
        <v>724</v>
      </c>
      <c r="AB7" s="766"/>
      <c r="AC7" s="766"/>
      <c r="AD7" s="766"/>
      <c r="AE7" s="767"/>
      <c r="AF7" s="768">
        <v>619</v>
      </c>
      <c r="AG7" s="769"/>
      <c r="AH7" s="769"/>
      <c r="AI7" s="769"/>
      <c r="AJ7" s="770"/>
      <c r="AK7" s="771">
        <v>630</v>
      </c>
      <c r="AL7" s="772"/>
      <c r="AM7" s="772"/>
      <c r="AN7" s="772"/>
      <c r="AO7" s="772"/>
      <c r="AP7" s="772">
        <v>12520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558</v>
      </c>
      <c r="BT7" s="760"/>
      <c r="BU7" s="760"/>
      <c r="BV7" s="760"/>
      <c r="BW7" s="760"/>
      <c r="BX7" s="760"/>
      <c r="BY7" s="760"/>
      <c r="BZ7" s="760"/>
      <c r="CA7" s="760"/>
      <c r="CB7" s="760"/>
      <c r="CC7" s="760"/>
      <c r="CD7" s="760"/>
      <c r="CE7" s="760"/>
      <c r="CF7" s="760"/>
      <c r="CG7" s="775"/>
      <c r="CH7" s="756">
        <v>8</v>
      </c>
      <c r="CI7" s="757"/>
      <c r="CJ7" s="757"/>
      <c r="CK7" s="757"/>
      <c r="CL7" s="758"/>
      <c r="CM7" s="756">
        <v>61</v>
      </c>
      <c r="CN7" s="757"/>
      <c r="CO7" s="757"/>
      <c r="CP7" s="757"/>
      <c r="CQ7" s="758"/>
      <c r="CR7" s="756">
        <v>16</v>
      </c>
      <c r="CS7" s="757"/>
      <c r="CT7" s="757"/>
      <c r="CU7" s="757"/>
      <c r="CV7" s="758"/>
      <c r="CW7" s="756" t="s">
        <v>552</v>
      </c>
      <c r="CX7" s="757"/>
      <c r="CY7" s="757"/>
      <c r="CZ7" s="757"/>
      <c r="DA7" s="758"/>
      <c r="DB7" s="756" t="s">
        <v>552</v>
      </c>
      <c r="DC7" s="757"/>
      <c r="DD7" s="757"/>
      <c r="DE7" s="757"/>
      <c r="DF7" s="758"/>
      <c r="DG7" s="756" t="s">
        <v>552</v>
      </c>
      <c r="DH7" s="757"/>
      <c r="DI7" s="757"/>
      <c r="DJ7" s="757"/>
      <c r="DK7" s="758"/>
      <c r="DL7" s="756" t="s">
        <v>552</v>
      </c>
      <c r="DM7" s="757"/>
      <c r="DN7" s="757"/>
      <c r="DO7" s="757"/>
      <c r="DP7" s="758"/>
      <c r="DQ7" s="756" t="s">
        <v>552</v>
      </c>
      <c r="DR7" s="757"/>
      <c r="DS7" s="757"/>
      <c r="DT7" s="757"/>
      <c r="DU7" s="758"/>
      <c r="DV7" s="759"/>
      <c r="DW7" s="760"/>
      <c r="DX7" s="760"/>
      <c r="DY7" s="760"/>
      <c r="DZ7" s="761"/>
      <c r="EA7" s="229"/>
    </row>
    <row r="8" spans="1:131" s="230" customFormat="1" ht="26.25" customHeight="1" x14ac:dyDescent="0.2">
      <c r="A8" s="233">
        <v>2</v>
      </c>
      <c r="B8" s="793" t="s">
        <v>375</v>
      </c>
      <c r="C8" s="794"/>
      <c r="D8" s="794"/>
      <c r="E8" s="794"/>
      <c r="F8" s="794"/>
      <c r="G8" s="794"/>
      <c r="H8" s="794"/>
      <c r="I8" s="794"/>
      <c r="J8" s="794"/>
      <c r="K8" s="794"/>
      <c r="L8" s="794"/>
      <c r="M8" s="794"/>
      <c r="N8" s="794"/>
      <c r="O8" s="794"/>
      <c r="P8" s="795"/>
      <c r="Q8" s="796">
        <v>3</v>
      </c>
      <c r="R8" s="797"/>
      <c r="S8" s="797"/>
      <c r="T8" s="797"/>
      <c r="U8" s="797"/>
      <c r="V8" s="797">
        <v>3</v>
      </c>
      <c r="W8" s="797"/>
      <c r="X8" s="797"/>
      <c r="Y8" s="797"/>
      <c r="Z8" s="797"/>
      <c r="AA8" s="797"/>
      <c r="AB8" s="797"/>
      <c r="AC8" s="797"/>
      <c r="AD8" s="797"/>
      <c r="AE8" s="798"/>
      <c r="AF8" s="799" t="s">
        <v>122</v>
      </c>
      <c r="AG8" s="800"/>
      <c r="AH8" s="800"/>
      <c r="AI8" s="800"/>
      <c r="AJ8" s="801"/>
      <c r="AK8" s="782">
        <v>3</v>
      </c>
      <c r="AL8" s="783"/>
      <c r="AM8" s="783"/>
      <c r="AN8" s="783"/>
      <c r="AO8" s="783"/>
      <c r="AP8" s="783" t="s">
        <v>552</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377</v>
      </c>
      <c r="B23" s="802" t="s">
        <v>378</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619</v>
      </c>
      <c r="AG23" s="806"/>
      <c r="AH23" s="806"/>
      <c r="AI23" s="806"/>
      <c r="AJ23" s="809"/>
      <c r="AK23" s="810"/>
      <c r="AL23" s="811"/>
      <c r="AM23" s="811"/>
      <c r="AN23" s="811"/>
      <c r="AO23" s="811"/>
      <c r="AP23" s="806"/>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389</v>
      </c>
      <c r="C28" s="763"/>
      <c r="D28" s="763"/>
      <c r="E28" s="763"/>
      <c r="F28" s="763"/>
      <c r="G28" s="763"/>
      <c r="H28" s="763"/>
      <c r="I28" s="763"/>
      <c r="J28" s="763"/>
      <c r="K28" s="763"/>
      <c r="L28" s="763"/>
      <c r="M28" s="763"/>
      <c r="N28" s="763"/>
      <c r="O28" s="763"/>
      <c r="P28" s="764"/>
      <c r="Q28" s="835">
        <v>4113</v>
      </c>
      <c r="R28" s="836"/>
      <c r="S28" s="836"/>
      <c r="T28" s="836"/>
      <c r="U28" s="836"/>
      <c r="V28" s="836">
        <v>3988</v>
      </c>
      <c r="W28" s="836"/>
      <c r="X28" s="836"/>
      <c r="Y28" s="836"/>
      <c r="Z28" s="836"/>
      <c r="AA28" s="836">
        <v>124</v>
      </c>
      <c r="AB28" s="836"/>
      <c r="AC28" s="836"/>
      <c r="AD28" s="836"/>
      <c r="AE28" s="837"/>
      <c r="AF28" s="838">
        <v>124</v>
      </c>
      <c r="AG28" s="836"/>
      <c r="AH28" s="836"/>
      <c r="AI28" s="836"/>
      <c r="AJ28" s="839"/>
      <c r="AK28" s="840">
        <v>291</v>
      </c>
      <c r="AL28" s="841"/>
      <c r="AM28" s="841"/>
      <c r="AN28" s="841"/>
      <c r="AO28" s="841"/>
      <c r="AP28" s="841" t="s">
        <v>552</v>
      </c>
      <c r="AQ28" s="841"/>
      <c r="AR28" s="841"/>
      <c r="AS28" s="841"/>
      <c r="AT28" s="841"/>
      <c r="AU28" s="841" t="s">
        <v>552</v>
      </c>
      <c r="AV28" s="841"/>
      <c r="AW28" s="841"/>
      <c r="AX28" s="841"/>
      <c r="AY28" s="841"/>
      <c r="AZ28" s="842" t="s">
        <v>552</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390</v>
      </c>
      <c r="C29" s="794"/>
      <c r="D29" s="794"/>
      <c r="E29" s="794"/>
      <c r="F29" s="794"/>
      <c r="G29" s="794"/>
      <c r="H29" s="794"/>
      <c r="I29" s="794"/>
      <c r="J29" s="794"/>
      <c r="K29" s="794"/>
      <c r="L29" s="794"/>
      <c r="M29" s="794"/>
      <c r="N29" s="794"/>
      <c r="O29" s="794"/>
      <c r="P29" s="795"/>
      <c r="Q29" s="796">
        <v>3788</v>
      </c>
      <c r="R29" s="797"/>
      <c r="S29" s="797"/>
      <c r="T29" s="797"/>
      <c r="U29" s="797"/>
      <c r="V29" s="797">
        <v>3633</v>
      </c>
      <c r="W29" s="797"/>
      <c r="X29" s="797"/>
      <c r="Y29" s="797"/>
      <c r="Z29" s="797"/>
      <c r="AA29" s="797">
        <v>155</v>
      </c>
      <c r="AB29" s="797"/>
      <c r="AC29" s="797"/>
      <c r="AD29" s="797"/>
      <c r="AE29" s="798"/>
      <c r="AF29" s="799">
        <v>155</v>
      </c>
      <c r="AG29" s="800"/>
      <c r="AH29" s="800"/>
      <c r="AI29" s="800"/>
      <c r="AJ29" s="801"/>
      <c r="AK29" s="847">
        <v>573</v>
      </c>
      <c r="AL29" s="843"/>
      <c r="AM29" s="843"/>
      <c r="AN29" s="843"/>
      <c r="AO29" s="843"/>
      <c r="AP29" s="843" t="s">
        <v>552</v>
      </c>
      <c r="AQ29" s="843"/>
      <c r="AR29" s="843"/>
      <c r="AS29" s="843"/>
      <c r="AT29" s="843"/>
      <c r="AU29" s="843" t="s">
        <v>552</v>
      </c>
      <c r="AV29" s="843"/>
      <c r="AW29" s="843"/>
      <c r="AX29" s="843"/>
      <c r="AY29" s="843"/>
      <c r="AZ29" s="844" t="s">
        <v>552</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391</v>
      </c>
      <c r="C30" s="794"/>
      <c r="D30" s="794"/>
      <c r="E30" s="794"/>
      <c r="F30" s="794"/>
      <c r="G30" s="794"/>
      <c r="H30" s="794"/>
      <c r="I30" s="794"/>
      <c r="J30" s="794"/>
      <c r="K30" s="794"/>
      <c r="L30" s="794"/>
      <c r="M30" s="794"/>
      <c r="N30" s="794"/>
      <c r="O30" s="794"/>
      <c r="P30" s="795"/>
      <c r="Q30" s="796">
        <v>556</v>
      </c>
      <c r="R30" s="797"/>
      <c r="S30" s="797"/>
      <c r="T30" s="797"/>
      <c r="U30" s="797"/>
      <c r="V30" s="797">
        <v>550</v>
      </c>
      <c r="W30" s="797"/>
      <c r="X30" s="797"/>
      <c r="Y30" s="797"/>
      <c r="Z30" s="797"/>
      <c r="AA30" s="797">
        <v>6</v>
      </c>
      <c r="AB30" s="797"/>
      <c r="AC30" s="797"/>
      <c r="AD30" s="797"/>
      <c r="AE30" s="798"/>
      <c r="AF30" s="799">
        <v>6</v>
      </c>
      <c r="AG30" s="800"/>
      <c r="AH30" s="800"/>
      <c r="AI30" s="800"/>
      <c r="AJ30" s="801"/>
      <c r="AK30" s="847">
        <v>130</v>
      </c>
      <c r="AL30" s="843"/>
      <c r="AM30" s="843"/>
      <c r="AN30" s="843"/>
      <c r="AO30" s="843"/>
      <c r="AP30" s="843" t="s">
        <v>552</v>
      </c>
      <c r="AQ30" s="843"/>
      <c r="AR30" s="843"/>
      <c r="AS30" s="843"/>
      <c r="AT30" s="843"/>
      <c r="AU30" s="843" t="s">
        <v>552</v>
      </c>
      <c r="AV30" s="843"/>
      <c r="AW30" s="843"/>
      <c r="AX30" s="843"/>
      <c r="AY30" s="843"/>
      <c r="AZ30" s="844" t="s">
        <v>552</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392</v>
      </c>
      <c r="C31" s="794"/>
      <c r="D31" s="794"/>
      <c r="E31" s="794"/>
      <c r="F31" s="794"/>
      <c r="G31" s="794"/>
      <c r="H31" s="794"/>
      <c r="I31" s="794"/>
      <c r="J31" s="794"/>
      <c r="K31" s="794"/>
      <c r="L31" s="794"/>
      <c r="M31" s="794"/>
      <c r="N31" s="794"/>
      <c r="O31" s="794"/>
      <c r="P31" s="795"/>
      <c r="Q31" s="796">
        <v>622</v>
      </c>
      <c r="R31" s="797"/>
      <c r="S31" s="797"/>
      <c r="T31" s="797"/>
      <c r="U31" s="797"/>
      <c r="V31" s="797">
        <v>521</v>
      </c>
      <c r="W31" s="797"/>
      <c r="X31" s="797"/>
      <c r="Y31" s="797"/>
      <c r="Z31" s="797"/>
      <c r="AA31" s="797">
        <v>101</v>
      </c>
      <c r="AB31" s="797"/>
      <c r="AC31" s="797"/>
      <c r="AD31" s="797"/>
      <c r="AE31" s="798"/>
      <c r="AF31" s="799">
        <v>805</v>
      </c>
      <c r="AG31" s="800"/>
      <c r="AH31" s="800"/>
      <c r="AI31" s="800"/>
      <c r="AJ31" s="801"/>
      <c r="AK31" s="847">
        <v>4</v>
      </c>
      <c r="AL31" s="843"/>
      <c r="AM31" s="843"/>
      <c r="AN31" s="843"/>
      <c r="AO31" s="843"/>
      <c r="AP31" s="843">
        <v>1512</v>
      </c>
      <c r="AQ31" s="843"/>
      <c r="AR31" s="843"/>
      <c r="AS31" s="843"/>
      <c r="AT31" s="843"/>
      <c r="AU31" s="843">
        <v>29</v>
      </c>
      <c r="AV31" s="843"/>
      <c r="AW31" s="843"/>
      <c r="AX31" s="843"/>
      <c r="AY31" s="843"/>
      <c r="AZ31" s="844" t="s">
        <v>552</v>
      </c>
      <c r="BA31" s="844"/>
      <c r="BB31" s="844"/>
      <c r="BC31" s="844"/>
      <c r="BD31" s="844"/>
      <c r="BE31" s="845" t="s">
        <v>393</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394</v>
      </c>
      <c r="C32" s="794"/>
      <c r="D32" s="794"/>
      <c r="E32" s="794"/>
      <c r="F32" s="794"/>
      <c r="G32" s="794"/>
      <c r="H32" s="794"/>
      <c r="I32" s="794"/>
      <c r="J32" s="794"/>
      <c r="K32" s="794"/>
      <c r="L32" s="794"/>
      <c r="M32" s="794"/>
      <c r="N32" s="794"/>
      <c r="O32" s="794"/>
      <c r="P32" s="795"/>
      <c r="Q32" s="796">
        <v>1585</v>
      </c>
      <c r="R32" s="797"/>
      <c r="S32" s="797"/>
      <c r="T32" s="797"/>
      <c r="U32" s="797"/>
      <c r="V32" s="797">
        <v>1399</v>
      </c>
      <c r="W32" s="797"/>
      <c r="X32" s="797"/>
      <c r="Y32" s="797"/>
      <c r="Z32" s="797"/>
      <c r="AA32" s="797">
        <v>186</v>
      </c>
      <c r="AB32" s="797"/>
      <c r="AC32" s="797"/>
      <c r="AD32" s="797"/>
      <c r="AE32" s="798"/>
      <c r="AF32" s="799">
        <v>137</v>
      </c>
      <c r="AG32" s="800"/>
      <c r="AH32" s="800"/>
      <c r="AI32" s="800"/>
      <c r="AJ32" s="801"/>
      <c r="AK32" s="847">
        <v>661</v>
      </c>
      <c r="AL32" s="843"/>
      <c r="AM32" s="843"/>
      <c r="AN32" s="843"/>
      <c r="AO32" s="843"/>
      <c r="AP32" s="843">
        <v>7122</v>
      </c>
      <c r="AQ32" s="843"/>
      <c r="AR32" s="843"/>
      <c r="AS32" s="843"/>
      <c r="AT32" s="843"/>
      <c r="AU32" s="843">
        <v>5263</v>
      </c>
      <c r="AV32" s="843"/>
      <c r="AW32" s="843"/>
      <c r="AX32" s="843"/>
      <c r="AY32" s="843"/>
      <c r="AZ32" s="844" t="s">
        <v>552</v>
      </c>
      <c r="BA32" s="844"/>
      <c r="BB32" s="844"/>
      <c r="BC32" s="844"/>
      <c r="BD32" s="844"/>
      <c r="BE32" s="845" t="s">
        <v>393</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395</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377</v>
      </c>
      <c r="B63" s="802" t="s">
        <v>396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1228</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122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398</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399</v>
      </c>
      <c r="AV66" s="747"/>
      <c r="AW66" s="747"/>
      <c r="AX66" s="747"/>
      <c r="AY66" s="748"/>
      <c r="AZ66" s="746" t="s">
        <v>364</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553</v>
      </c>
      <c r="C68" s="883"/>
      <c r="D68" s="883"/>
      <c r="E68" s="883"/>
      <c r="F68" s="883"/>
      <c r="G68" s="883"/>
      <c r="H68" s="883"/>
      <c r="I68" s="883"/>
      <c r="J68" s="883"/>
      <c r="K68" s="883"/>
      <c r="L68" s="883"/>
      <c r="M68" s="883"/>
      <c r="N68" s="883"/>
      <c r="O68" s="883"/>
      <c r="P68" s="884"/>
      <c r="Q68" s="885">
        <v>7869</v>
      </c>
      <c r="R68" s="879"/>
      <c r="S68" s="879"/>
      <c r="T68" s="879"/>
      <c r="U68" s="879"/>
      <c r="V68" s="879">
        <v>7783</v>
      </c>
      <c r="W68" s="879"/>
      <c r="X68" s="879"/>
      <c r="Y68" s="879"/>
      <c r="Z68" s="879"/>
      <c r="AA68" s="879">
        <v>85</v>
      </c>
      <c r="AB68" s="879"/>
      <c r="AC68" s="879"/>
      <c r="AD68" s="879"/>
      <c r="AE68" s="879"/>
      <c r="AF68" s="879">
        <v>85</v>
      </c>
      <c r="AG68" s="879"/>
      <c r="AH68" s="879"/>
      <c r="AI68" s="879"/>
      <c r="AJ68" s="879"/>
      <c r="AK68" s="879">
        <v>52</v>
      </c>
      <c r="AL68" s="879"/>
      <c r="AM68" s="879"/>
      <c r="AN68" s="879"/>
      <c r="AO68" s="879"/>
      <c r="AP68" s="879"/>
      <c r="AQ68" s="879"/>
      <c r="AR68" s="879"/>
      <c r="AS68" s="879"/>
      <c r="AT68" s="879"/>
      <c r="AU68" s="879"/>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554</v>
      </c>
      <c r="C69" s="887"/>
      <c r="D69" s="887"/>
      <c r="E69" s="887"/>
      <c r="F69" s="887"/>
      <c r="G69" s="887"/>
      <c r="H69" s="887"/>
      <c r="I69" s="887"/>
      <c r="J69" s="887"/>
      <c r="K69" s="887"/>
      <c r="L69" s="887"/>
      <c r="M69" s="887"/>
      <c r="N69" s="887"/>
      <c r="O69" s="887"/>
      <c r="P69" s="888"/>
      <c r="Q69" s="889">
        <v>43</v>
      </c>
      <c r="R69" s="843"/>
      <c r="S69" s="843"/>
      <c r="T69" s="843"/>
      <c r="U69" s="843"/>
      <c r="V69" s="843">
        <v>38</v>
      </c>
      <c r="W69" s="843"/>
      <c r="X69" s="843"/>
      <c r="Y69" s="843"/>
      <c r="Z69" s="843"/>
      <c r="AA69" s="843">
        <v>5</v>
      </c>
      <c r="AB69" s="843"/>
      <c r="AC69" s="843"/>
      <c r="AD69" s="843"/>
      <c r="AE69" s="843"/>
      <c r="AF69" s="843">
        <v>5</v>
      </c>
      <c r="AG69" s="843"/>
      <c r="AH69" s="843"/>
      <c r="AI69" s="843"/>
      <c r="AJ69" s="843"/>
      <c r="AK69" s="843">
        <v>26</v>
      </c>
      <c r="AL69" s="843"/>
      <c r="AM69" s="843"/>
      <c r="AN69" s="843"/>
      <c r="AO69" s="843"/>
      <c r="AP69" s="843"/>
      <c r="AQ69" s="843"/>
      <c r="AR69" s="843"/>
      <c r="AS69" s="843"/>
      <c r="AT69" s="843"/>
      <c r="AU69" s="843"/>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555</v>
      </c>
      <c r="C70" s="887"/>
      <c r="D70" s="887"/>
      <c r="E70" s="887"/>
      <c r="F70" s="887"/>
      <c r="G70" s="887"/>
      <c r="H70" s="887"/>
      <c r="I70" s="887"/>
      <c r="J70" s="887"/>
      <c r="K70" s="887"/>
      <c r="L70" s="887"/>
      <c r="M70" s="887"/>
      <c r="N70" s="887"/>
      <c r="O70" s="887"/>
      <c r="P70" s="888"/>
      <c r="Q70" s="889">
        <v>369</v>
      </c>
      <c r="R70" s="843"/>
      <c r="S70" s="843"/>
      <c r="T70" s="843"/>
      <c r="U70" s="843"/>
      <c r="V70" s="843">
        <v>358</v>
      </c>
      <c r="W70" s="843"/>
      <c r="X70" s="843"/>
      <c r="Y70" s="843"/>
      <c r="Z70" s="843"/>
      <c r="AA70" s="843">
        <v>10</v>
      </c>
      <c r="AB70" s="843"/>
      <c r="AC70" s="843"/>
      <c r="AD70" s="843"/>
      <c r="AE70" s="843"/>
      <c r="AF70" s="843">
        <v>10</v>
      </c>
      <c r="AG70" s="843"/>
      <c r="AH70" s="843"/>
      <c r="AI70" s="843"/>
      <c r="AJ70" s="843"/>
      <c r="AK70" s="843">
        <v>249</v>
      </c>
      <c r="AL70" s="843"/>
      <c r="AM70" s="843"/>
      <c r="AN70" s="843"/>
      <c r="AO70" s="843"/>
      <c r="AP70" s="843"/>
      <c r="AQ70" s="843"/>
      <c r="AR70" s="843"/>
      <c r="AS70" s="843"/>
      <c r="AT70" s="843"/>
      <c r="AU70" s="843"/>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556</v>
      </c>
      <c r="C71" s="887"/>
      <c r="D71" s="887"/>
      <c r="E71" s="887"/>
      <c r="F71" s="887"/>
      <c r="G71" s="887"/>
      <c r="H71" s="887"/>
      <c r="I71" s="887"/>
      <c r="J71" s="887"/>
      <c r="K71" s="887"/>
      <c r="L71" s="887"/>
      <c r="M71" s="887"/>
      <c r="N71" s="887"/>
      <c r="O71" s="887"/>
      <c r="P71" s="888"/>
      <c r="Q71" s="889">
        <v>241808</v>
      </c>
      <c r="R71" s="843"/>
      <c r="S71" s="843"/>
      <c r="T71" s="843"/>
      <c r="U71" s="843"/>
      <c r="V71" s="843">
        <v>236655</v>
      </c>
      <c r="W71" s="843"/>
      <c r="X71" s="843"/>
      <c r="Y71" s="843"/>
      <c r="Z71" s="843"/>
      <c r="AA71" s="843">
        <v>5153</v>
      </c>
      <c r="AB71" s="843"/>
      <c r="AC71" s="843"/>
      <c r="AD71" s="843"/>
      <c r="AE71" s="843"/>
      <c r="AF71" s="843">
        <v>5153</v>
      </c>
      <c r="AG71" s="843"/>
      <c r="AH71" s="843"/>
      <c r="AI71" s="843"/>
      <c r="AJ71" s="843"/>
      <c r="AK71" s="843">
        <v>5058</v>
      </c>
      <c r="AL71" s="843"/>
      <c r="AM71" s="843"/>
      <c r="AN71" s="843"/>
      <c r="AO71" s="843"/>
      <c r="AP71" s="843"/>
      <c r="AQ71" s="843"/>
      <c r="AR71" s="843"/>
      <c r="AS71" s="843"/>
      <c r="AT71" s="843"/>
      <c r="AU71" s="843"/>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557</v>
      </c>
      <c r="C72" s="887"/>
      <c r="D72" s="887"/>
      <c r="E72" s="887"/>
      <c r="F72" s="887"/>
      <c r="G72" s="887"/>
      <c r="H72" s="887"/>
      <c r="I72" s="887"/>
      <c r="J72" s="887"/>
      <c r="K72" s="887"/>
      <c r="L72" s="887"/>
      <c r="M72" s="887"/>
      <c r="N72" s="887"/>
      <c r="O72" s="887"/>
      <c r="P72" s="888"/>
      <c r="Q72" s="889">
        <v>2144</v>
      </c>
      <c r="R72" s="843"/>
      <c r="S72" s="843"/>
      <c r="T72" s="843"/>
      <c r="U72" s="843"/>
      <c r="V72" s="843">
        <v>2082</v>
      </c>
      <c r="W72" s="843"/>
      <c r="X72" s="843"/>
      <c r="Y72" s="843"/>
      <c r="Z72" s="843"/>
      <c r="AA72" s="843">
        <v>62</v>
      </c>
      <c r="AB72" s="843"/>
      <c r="AC72" s="843"/>
      <c r="AD72" s="843"/>
      <c r="AE72" s="843"/>
      <c r="AF72" s="843">
        <v>62</v>
      </c>
      <c r="AG72" s="843"/>
      <c r="AH72" s="843"/>
      <c r="AI72" s="843"/>
      <c r="AJ72" s="843"/>
      <c r="AK72" s="843">
        <v>0</v>
      </c>
      <c r="AL72" s="843"/>
      <c r="AM72" s="843"/>
      <c r="AN72" s="843"/>
      <c r="AO72" s="843"/>
      <c r="AP72" s="843">
        <v>762</v>
      </c>
      <c r="AQ72" s="843"/>
      <c r="AR72" s="843"/>
      <c r="AS72" s="843"/>
      <c r="AT72" s="843"/>
      <c r="AU72" s="843"/>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377</v>
      </c>
      <c r="B88" s="802" t="s">
        <v>400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802" t="s">
        <v>401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402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403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408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409</v>
      </c>
      <c r="AB109" s="906"/>
      <c r="AC109" s="906"/>
      <c r="AD109" s="906"/>
      <c r="AE109" s="907"/>
      <c r="AF109" s="905" t="s">
        <v>410</v>
      </c>
      <c r="AG109" s="906"/>
      <c r="AH109" s="906"/>
      <c r="AI109" s="906"/>
      <c r="AJ109" s="907"/>
      <c r="AK109" s="905" t="s">
        <v>294</v>
      </c>
      <c r="AL109" s="906"/>
      <c r="AM109" s="906"/>
      <c r="AN109" s="906"/>
      <c r="AO109" s="907"/>
      <c r="AP109" s="905" t="s">
        <v>411</v>
      </c>
      <c r="AQ109" s="906"/>
      <c r="AR109" s="906"/>
      <c r="AS109" s="906"/>
      <c r="AT109" s="908"/>
      <c r="AU109" s="925" t="s">
        <v>408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409</v>
      </c>
      <c r="BR109" s="906"/>
      <c r="BS109" s="906"/>
      <c r="BT109" s="906"/>
      <c r="BU109" s="907"/>
      <c r="BV109" s="905" t="s">
        <v>410</v>
      </c>
      <c r="BW109" s="906"/>
      <c r="BX109" s="906"/>
      <c r="BY109" s="906"/>
      <c r="BZ109" s="907"/>
      <c r="CA109" s="905" t="s">
        <v>294</v>
      </c>
      <c r="CB109" s="906"/>
      <c r="CC109" s="906"/>
      <c r="CD109" s="906"/>
      <c r="CE109" s="907"/>
      <c r="CF109" s="926" t="s">
        <v>411</v>
      </c>
      <c r="CG109" s="926"/>
      <c r="CH109" s="926"/>
      <c r="CI109" s="926"/>
      <c r="CJ109" s="926"/>
      <c r="CK109" s="905" t="s">
        <v>412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409</v>
      </c>
      <c r="DH109" s="906"/>
      <c r="DI109" s="906"/>
      <c r="DJ109" s="906"/>
      <c r="DK109" s="907"/>
      <c r="DL109" s="905" t="s">
        <v>410</v>
      </c>
      <c r="DM109" s="906"/>
      <c r="DN109" s="906"/>
      <c r="DO109" s="906"/>
      <c r="DP109" s="907"/>
      <c r="DQ109" s="905" t="s">
        <v>294</v>
      </c>
      <c r="DR109" s="906"/>
      <c r="DS109" s="906"/>
      <c r="DT109" s="906"/>
      <c r="DU109" s="907"/>
      <c r="DV109" s="905" t="s">
        <v>411</v>
      </c>
      <c r="DW109" s="906"/>
      <c r="DX109" s="906"/>
      <c r="DY109" s="906"/>
      <c r="DZ109" s="908"/>
    </row>
    <row r="110" spans="1:131" s="224" customFormat="1" ht="26.25" customHeight="1" x14ac:dyDescent="0.2">
      <c r="A110" s="909" t="s">
        <v>413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954167</v>
      </c>
      <c r="AB110" s="913"/>
      <c r="AC110" s="913"/>
      <c r="AD110" s="913"/>
      <c r="AE110" s="914"/>
      <c r="AF110" s="915">
        <v>1089704</v>
      </c>
      <c r="AG110" s="913"/>
      <c r="AH110" s="913"/>
      <c r="AI110" s="913"/>
      <c r="AJ110" s="914"/>
      <c r="AK110" s="915">
        <v>1304248</v>
      </c>
      <c r="AL110" s="913"/>
      <c r="AM110" s="913"/>
      <c r="AN110" s="913"/>
      <c r="AO110" s="914"/>
      <c r="AP110" s="916">
        <v>16.100000000000001</v>
      </c>
      <c r="AQ110" s="917"/>
      <c r="AR110" s="917"/>
      <c r="AS110" s="917"/>
      <c r="AT110" s="918"/>
      <c r="AU110" s="919" t="s">
        <v>69</v>
      </c>
      <c r="AV110" s="920"/>
      <c r="AW110" s="920"/>
      <c r="AX110" s="920"/>
      <c r="AY110" s="920"/>
      <c r="AZ110" s="942" t="s">
        <v>414</v>
      </c>
      <c r="BA110" s="910"/>
      <c r="BB110" s="910"/>
      <c r="BC110" s="910"/>
      <c r="BD110" s="910"/>
      <c r="BE110" s="910"/>
      <c r="BF110" s="910"/>
      <c r="BG110" s="910"/>
      <c r="BH110" s="910"/>
      <c r="BI110" s="910"/>
      <c r="BJ110" s="910"/>
      <c r="BK110" s="910"/>
      <c r="BL110" s="910"/>
      <c r="BM110" s="910"/>
      <c r="BN110" s="910"/>
      <c r="BO110" s="910"/>
      <c r="BP110" s="911"/>
      <c r="BQ110" s="943">
        <v>12220387</v>
      </c>
      <c r="BR110" s="944"/>
      <c r="BS110" s="944"/>
      <c r="BT110" s="944"/>
      <c r="BU110" s="944"/>
      <c r="BV110" s="944">
        <v>12838422</v>
      </c>
      <c r="BW110" s="944"/>
      <c r="BX110" s="944"/>
      <c r="BY110" s="944"/>
      <c r="BZ110" s="944"/>
      <c r="CA110" s="944">
        <v>12519875</v>
      </c>
      <c r="CB110" s="944"/>
      <c r="CC110" s="944"/>
      <c r="CD110" s="944"/>
      <c r="CE110" s="944"/>
      <c r="CF110" s="957">
        <v>154.6</v>
      </c>
      <c r="CG110" s="958"/>
      <c r="CH110" s="958"/>
      <c r="CI110" s="958"/>
      <c r="CJ110" s="958"/>
      <c r="CK110" s="959" t="s">
        <v>415</v>
      </c>
      <c r="CL110" s="960"/>
      <c r="CM110" s="942" t="s">
        <v>416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417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418</v>
      </c>
      <c r="BA111" s="936"/>
      <c r="BB111" s="936"/>
      <c r="BC111" s="936"/>
      <c r="BD111" s="936"/>
      <c r="BE111" s="936"/>
      <c r="BF111" s="936"/>
      <c r="BG111" s="936"/>
      <c r="BH111" s="936"/>
      <c r="BI111" s="936"/>
      <c r="BJ111" s="936"/>
      <c r="BK111" s="936"/>
      <c r="BL111" s="936"/>
      <c r="BM111" s="936"/>
      <c r="BN111" s="936"/>
      <c r="BO111" s="936"/>
      <c r="BP111" s="937"/>
      <c r="BQ111" s="938" t="s">
        <v>122</v>
      </c>
      <c r="BR111" s="939"/>
      <c r="BS111" s="939"/>
      <c r="BT111" s="939"/>
      <c r="BU111" s="939"/>
      <c r="BV111" s="939" t="s">
        <v>122</v>
      </c>
      <c r="BW111" s="939"/>
      <c r="BX111" s="939"/>
      <c r="BY111" s="939"/>
      <c r="BZ111" s="939"/>
      <c r="CA111" s="939" t="s">
        <v>122</v>
      </c>
      <c r="CB111" s="939"/>
      <c r="CC111" s="939"/>
      <c r="CD111" s="939"/>
      <c r="CE111" s="939"/>
      <c r="CF111" s="933" t="s">
        <v>122</v>
      </c>
      <c r="CG111" s="934"/>
      <c r="CH111" s="934"/>
      <c r="CI111" s="934"/>
      <c r="CJ111" s="934"/>
      <c r="CK111" s="961"/>
      <c r="CL111" s="962"/>
      <c r="CM111" s="935" t="s">
        <v>419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420</v>
      </c>
      <c r="B112" s="966"/>
      <c r="C112" s="936" t="s">
        <v>421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422</v>
      </c>
      <c r="BA112" s="936"/>
      <c r="BB112" s="936"/>
      <c r="BC112" s="936"/>
      <c r="BD112" s="936"/>
      <c r="BE112" s="936"/>
      <c r="BF112" s="936"/>
      <c r="BG112" s="936"/>
      <c r="BH112" s="936"/>
      <c r="BI112" s="936"/>
      <c r="BJ112" s="936"/>
      <c r="BK112" s="936"/>
      <c r="BL112" s="936"/>
      <c r="BM112" s="936"/>
      <c r="BN112" s="936"/>
      <c r="BO112" s="936"/>
      <c r="BP112" s="937"/>
      <c r="BQ112" s="938">
        <v>5431274</v>
      </c>
      <c r="BR112" s="939"/>
      <c r="BS112" s="939"/>
      <c r="BT112" s="939"/>
      <c r="BU112" s="939"/>
      <c r="BV112" s="939">
        <v>5083574</v>
      </c>
      <c r="BW112" s="939"/>
      <c r="BX112" s="939"/>
      <c r="BY112" s="939"/>
      <c r="BZ112" s="939"/>
      <c r="CA112" s="939">
        <v>5291710</v>
      </c>
      <c r="CB112" s="939"/>
      <c r="CC112" s="939"/>
      <c r="CD112" s="939"/>
      <c r="CE112" s="939"/>
      <c r="CF112" s="933">
        <v>65.3</v>
      </c>
      <c r="CG112" s="934"/>
      <c r="CH112" s="934"/>
      <c r="CI112" s="934"/>
      <c r="CJ112" s="934"/>
      <c r="CK112" s="961"/>
      <c r="CL112" s="962"/>
      <c r="CM112" s="935" t="s">
        <v>423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471736</v>
      </c>
      <c r="AB113" s="951"/>
      <c r="AC113" s="951"/>
      <c r="AD113" s="951"/>
      <c r="AE113" s="952"/>
      <c r="AF113" s="953">
        <v>456703</v>
      </c>
      <c r="AG113" s="951"/>
      <c r="AH113" s="951"/>
      <c r="AI113" s="951"/>
      <c r="AJ113" s="952"/>
      <c r="AK113" s="953">
        <v>502420</v>
      </c>
      <c r="AL113" s="951"/>
      <c r="AM113" s="951"/>
      <c r="AN113" s="951"/>
      <c r="AO113" s="952"/>
      <c r="AP113" s="954">
        <v>6.2</v>
      </c>
      <c r="AQ113" s="955"/>
      <c r="AR113" s="955"/>
      <c r="AS113" s="955"/>
      <c r="AT113" s="956"/>
      <c r="AU113" s="921"/>
      <c r="AV113" s="922"/>
      <c r="AW113" s="922"/>
      <c r="AX113" s="922"/>
      <c r="AY113" s="922"/>
      <c r="AZ113" s="935" t="s">
        <v>425</v>
      </c>
      <c r="BA113" s="936"/>
      <c r="BB113" s="936"/>
      <c r="BC113" s="936"/>
      <c r="BD113" s="936"/>
      <c r="BE113" s="936"/>
      <c r="BF113" s="936"/>
      <c r="BG113" s="936"/>
      <c r="BH113" s="936"/>
      <c r="BI113" s="936"/>
      <c r="BJ113" s="936"/>
      <c r="BK113" s="936"/>
      <c r="BL113" s="936"/>
      <c r="BM113" s="936"/>
      <c r="BN113" s="936"/>
      <c r="BO113" s="936"/>
      <c r="BP113" s="937"/>
      <c r="BQ113" s="938">
        <v>263112</v>
      </c>
      <c r="BR113" s="939"/>
      <c r="BS113" s="939"/>
      <c r="BT113" s="939"/>
      <c r="BU113" s="939"/>
      <c r="BV113" s="939">
        <v>255688</v>
      </c>
      <c r="BW113" s="939"/>
      <c r="BX113" s="939"/>
      <c r="BY113" s="939"/>
      <c r="BZ113" s="939"/>
      <c r="CA113" s="939">
        <v>221665</v>
      </c>
      <c r="CB113" s="939"/>
      <c r="CC113" s="939"/>
      <c r="CD113" s="939"/>
      <c r="CE113" s="939"/>
      <c r="CF113" s="933">
        <v>2.7</v>
      </c>
      <c r="CG113" s="934"/>
      <c r="CH113" s="934"/>
      <c r="CI113" s="934"/>
      <c r="CJ113" s="934"/>
      <c r="CK113" s="961"/>
      <c r="CL113" s="962"/>
      <c r="CM113" s="935" t="s">
        <v>426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427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54481</v>
      </c>
      <c r="AB114" s="972"/>
      <c r="AC114" s="972"/>
      <c r="AD114" s="972"/>
      <c r="AE114" s="973"/>
      <c r="AF114" s="974">
        <v>47692</v>
      </c>
      <c r="AG114" s="972"/>
      <c r="AH114" s="972"/>
      <c r="AI114" s="972"/>
      <c r="AJ114" s="973"/>
      <c r="AK114" s="974">
        <v>45953</v>
      </c>
      <c r="AL114" s="972"/>
      <c r="AM114" s="972"/>
      <c r="AN114" s="972"/>
      <c r="AO114" s="973"/>
      <c r="AP114" s="975">
        <v>0.6</v>
      </c>
      <c r="AQ114" s="976"/>
      <c r="AR114" s="976"/>
      <c r="AS114" s="976"/>
      <c r="AT114" s="977"/>
      <c r="AU114" s="921"/>
      <c r="AV114" s="922"/>
      <c r="AW114" s="922"/>
      <c r="AX114" s="922"/>
      <c r="AY114" s="922"/>
      <c r="AZ114" s="935" t="s">
        <v>428</v>
      </c>
      <c r="BA114" s="936"/>
      <c r="BB114" s="936"/>
      <c r="BC114" s="936"/>
      <c r="BD114" s="936"/>
      <c r="BE114" s="936"/>
      <c r="BF114" s="936"/>
      <c r="BG114" s="936"/>
      <c r="BH114" s="936"/>
      <c r="BI114" s="936"/>
      <c r="BJ114" s="936"/>
      <c r="BK114" s="936"/>
      <c r="BL114" s="936"/>
      <c r="BM114" s="936"/>
      <c r="BN114" s="936"/>
      <c r="BO114" s="936"/>
      <c r="BP114" s="937"/>
      <c r="BQ114" s="938">
        <v>741735</v>
      </c>
      <c r="BR114" s="939"/>
      <c r="BS114" s="939"/>
      <c r="BT114" s="939"/>
      <c r="BU114" s="939"/>
      <c r="BV114" s="939">
        <v>730786</v>
      </c>
      <c r="BW114" s="939"/>
      <c r="BX114" s="939"/>
      <c r="BY114" s="939"/>
      <c r="BZ114" s="939"/>
      <c r="CA114" s="939">
        <v>859043</v>
      </c>
      <c r="CB114" s="939"/>
      <c r="CC114" s="939"/>
      <c r="CD114" s="939"/>
      <c r="CE114" s="939"/>
      <c r="CF114" s="933">
        <v>10.6</v>
      </c>
      <c r="CG114" s="934"/>
      <c r="CH114" s="934"/>
      <c r="CI114" s="934"/>
      <c r="CJ114" s="934"/>
      <c r="CK114" s="961"/>
      <c r="CL114" s="962"/>
      <c r="CM114" s="935" t="s">
        <v>429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122</v>
      </c>
      <c r="AB115" s="951"/>
      <c r="AC115" s="951"/>
      <c r="AD115" s="951"/>
      <c r="AE115" s="952"/>
      <c r="AF115" s="953" t="s">
        <v>122</v>
      </c>
      <c r="AG115" s="951"/>
      <c r="AH115" s="951"/>
      <c r="AI115" s="951"/>
      <c r="AJ115" s="952"/>
      <c r="AK115" s="953" t="s">
        <v>122</v>
      </c>
      <c r="AL115" s="951"/>
      <c r="AM115" s="951"/>
      <c r="AN115" s="951"/>
      <c r="AO115" s="952"/>
      <c r="AP115" s="954" t="s">
        <v>122</v>
      </c>
      <c r="AQ115" s="955"/>
      <c r="AR115" s="955"/>
      <c r="AS115" s="955"/>
      <c r="AT115" s="956"/>
      <c r="AU115" s="921"/>
      <c r="AV115" s="922"/>
      <c r="AW115" s="922"/>
      <c r="AX115" s="922"/>
      <c r="AY115" s="922"/>
      <c r="AZ115" s="935" t="s">
        <v>431</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v>1130</v>
      </c>
      <c r="BW115" s="939"/>
      <c r="BX115" s="939"/>
      <c r="BY115" s="939"/>
      <c r="BZ115" s="939"/>
      <c r="CA115" s="939" t="s">
        <v>122</v>
      </c>
      <c r="CB115" s="939"/>
      <c r="CC115" s="939"/>
      <c r="CD115" s="939"/>
      <c r="CE115" s="939"/>
      <c r="CF115" s="933" t="s">
        <v>122</v>
      </c>
      <c r="CG115" s="934"/>
      <c r="CH115" s="934"/>
      <c r="CI115" s="934"/>
      <c r="CJ115" s="934"/>
      <c r="CK115" s="961"/>
      <c r="CL115" s="962"/>
      <c r="CM115" s="935" t="s">
        <v>432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434</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436</v>
      </c>
      <c r="Z117" s="907"/>
      <c r="AA117" s="991">
        <v>1480384</v>
      </c>
      <c r="AB117" s="992"/>
      <c r="AC117" s="992"/>
      <c r="AD117" s="992"/>
      <c r="AE117" s="993"/>
      <c r="AF117" s="994">
        <v>1594099</v>
      </c>
      <c r="AG117" s="992"/>
      <c r="AH117" s="992"/>
      <c r="AI117" s="992"/>
      <c r="AJ117" s="993"/>
      <c r="AK117" s="994">
        <v>1852621</v>
      </c>
      <c r="AL117" s="992"/>
      <c r="AM117" s="992"/>
      <c r="AN117" s="992"/>
      <c r="AO117" s="993"/>
      <c r="AP117" s="995"/>
      <c r="AQ117" s="996"/>
      <c r="AR117" s="996"/>
      <c r="AS117" s="996"/>
      <c r="AT117" s="997"/>
      <c r="AU117" s="921"/>
      <c r="AV117" s="922"/>
      <c r="AW117" s="922"/>
      <c r="AX117" s="922"/>
      <c r="AY117" s="922"/>
      <c r="AZ117" s="987" t="s">
        <v>437</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438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409</v>
      </c>
      <c r="AB118" s="906"/>
      <c r="AC118" s="906"/>
      <c r="AD118" s="906"/>
      <c r="AE118" s="907"/>
      <c r="AF118" s="905" t="s">
        <v>410</v>
      </c>
      <c r="AG118" s="906"/>
      <c r="AH118" s="906"/>
      <c r="AI118" s="906"/>
      <c r="AJ118" s="907"/>
      <c r="AK118" s="905" t="s">
        <v>294</v>
      </c>
      <c r="AL118" s="906"/>
      <c r="AM118" s="906"/>
      <c r="AN118" s="906"/>
      <c r="AO118" s="907"/>
      <c r="AP118" s="983" t="s">
        <v>411</v>
      </c>
      <c r="AQ118" s="984"/>
      <c r="AR118" s="984"/>
      <c r="AS118" s="984"/>
      <c r="AT118" s="985"/>
      <c r="AU118" s="921"/>
      <c r="AV118" s="922"/>
      <c r="AW118" s="922"/>
      <c r="AX118" s="922"/>
      <c r="AY118" s="922"/>
      <c r="AZ118" s="986" t="s">
        <v>439</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415</v>
      </c>
      <c r="B119" s="960"/>
      <c r="C119" s="942" t="s">
        <v>416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7" t="s">
        <v>177</v>
      </c>
      <c r="BA119" s="247"/>
      <c r="BB119" s="247"/>
      <c r="BC119" s="247"/>
      <c r="BD119" s="247"/>
      <c r="BE119" s="247"/>
      <c r="BF119" s="247"/>
      <c r="BG119" s="247"/>
      <c r="BH119" s="247"/>
      <c r="BI119" s="247"/>
      <c r="BJ119" s="247"/>
      <c r="BK119" s="247"/>
      <c r="BL119" s="247"/>
      <c r="BM119" s="247"/>
      <c r="BN119" s="247"/>
      <c r="BO119" s="990" t="s">
        <v>441</v>
      </c>
      <c r="BP119" s="1018"/>
      <c r="BQ119" s="1012">
        <v>18656508</v>
      </c>
      <c r="BR119" s="1013"/>
      <c r="BS119" s="1013"/>
      <c r="BT119" s="1013"/>
      <c r="BU119" s="1013"/>
      <c r="BV119" s="1013">
        <v>18909600</v>
      </c>
      <c r="BW119" s="1013"/>
      <c r="BX119" s="1013"/>
      <c r="BY119" s="1013"/>
      <c r="BZ119" s="1013"/>
      <c r="CA119" s="1013">
        <v>18892293</v>
      </c>
      <c r="CB119" s="1013"/>
      <c r="CC119" s="1013"/>
      <c r="CD119" s="1013"/>
      <c r="CE119" s="1013"/>
      <c r="CF119" s="1014"/>
      <c r="CG119" s="1015"/>
      <c r="CH119" s="1015"/>
      <c r="CI119" s="1015"/>
      <c r="CJ119" s="1016"/>
      <c r="CK119" s="963"/>
      <c r="CL119" s="964"/>
      <c r="CM119" s="986" t="s">
        <v>442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122</v>
      </c>
      <c r="DH119" s="999"/>
      <c r="DI119" s="999"/>
      <c r="DJ119" s="999"/>
      <c r="DK119" s="1000"/>
      <c r="DL119" s="998" t="s">
        <v>122</v>
      </c>
      <c r="DM119" s="999"/>
      <c r="DN119" s="999"/>
      <c r="DO119" s="999"/>
      <c r="DP119" s="1000"/>
      <c r="DQ119" s="998" t="s">
        <v>122</v>
      </c>
      <c r="DR119" s="999"/>
      <c r="DS119" s="999"/>
      <c r="DT119" s="999"/>
      <c r="DU119" s="1000"/>
      <c r="DV119" s="1001" t="s">
        <v>122</v>
      </c>
      <c r="DW119" s="1002"/>
      <c r="DX119" s="1002"/>
      <c r="DY119" s="1002"/>
      <c r="DZ119" s="1003"/>
    </row>
    <row r="120" spans="1:130" s="224" customFormat="1" ht="26.25" customHeight="1" x14ac:dyDescent="0.2">
      <c r="A120" s="1070"/>
      <c r="B120" s="962"/>
      <c r="C120" s="935" t="s">
        <v>419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443</v>
      </c>
      <c r="AV120" s="1005"/>
      <c r="AW120" s="1005"/>
      <c r="AX120" s="1005"/>
      <c r="AY120" s="1006"/>
      <c r="AZ120" s="942" t="s">
        <v>444</v>
      </c>
      <c r="BA120" s="910"/>
      <c r="BB120" s="910"/>
      <c r="BC120" s="910"/>
      <c r="BD120" s="910"/>
      <c r="BE120" s="910"/>
      <c r="BF120" s="910"/>
      <c r="BG120" s="910"/>
      <c r="BH120" s="910"/>
      <c r="BI120" s="910"/>
      <c r="BJ120" s="910"/>
      <c r="BK120" s="910"/>
      <c r="BL120" s="910"/>
      <c r="BM120" s="910"/>
      <c r="BN120" s="910"/>
      <c r="BO120" s="910"/>
      <c r="BP120" s="911"/>
      <c r="BQ120" s="943">
        <v>4724383</v>
      </c>
      <c r="BR120" s="944"/>
      <c r="BS120" s="944"/>
      <c r="BT120" s="944"/>
      <c r="BU120" s="944"/>
      <c r="BV120" s="944">
        <v>5050786</v>
      </c>
      <c r="BW120" s="944"/>
      <c r="BX120" s="944"/>
      <c r="BY120" s="944"/>
      <c r="BZ120" s="944"/>
      <c r="CA120" s="944">
        <v>4959237</v>
      </c>
      <c r="CB120" s="944"/>
      <c r="CC120" s="944"/>
      <c r="CD120" s="944"/>
      <c r="CE120" s="944"/>
      <c r="CF120" s="957">
        <v>61.2</v>
      </c>
      <c r="CG120" s="958"/>
      <c r="CH120" s="958"/>
      <c r="CI120" s="958"/>
      <c r="CJ120" s="958"/>
      <c r="CK120" s="1019" t="s">
        <v>445</v>
      </c>
      <c r="CL120" s="1020"/>
      <c r="CM120" s="1020"/>
      <c r="CN120" s="1020"/>
      <c r="CO120" s="1021"/>
      <c r="CP120" s="1027" t="s">
        <v>394</v>
      </c>
      <c r="CQ120" s="1028"/>
      <c r="CR120" s="1028"/>
      <c r="CS120" s="1028"/>
      <c r="CT120" s="1028"/>
      <c r="CU120" s="1028"/>
      <c r="CV120" s="1028"/>
      <c r="CW120" s="1028"/>
      <c r="CX120" s="1028"/>
      <c r="CY120" s="1028"/>
      <c r="CZ120" s="1028"/>
      <c r="DA120" s="1028"/>
      <c r="DB120" s="1028"/>
      <c r="DC120" s="1028"/>
      <c r="DD120" s="1028"/>
      <c r="DE120" s="1028"/>
      <c r="DF120" s="1029"/>
      <c r="DG120" s="943">
        <v>5416335</v>
      </c>
      <c r="DH120" s="944"/>
      <c r="DI120" s="944"/>
      <c r="DJ120" s="944"/>
      <c r="DK120" s="944"/>
      <c r="DL120" s="944">
        <v>5064731</v>
      </c>
      <c r="DM120" s="944"/>
      <c r="DN120" s="944"/>
      <c r="DO120" s="944"/>
      <c r="DP120" s="944"/>
      <c r="DQ120" s="944">
        <v>5262977</v>
      </c>
      <c r="DR120" s="944"/>
      <c r="DS120" s="944"/>
      <c r="DT120" s="944"/>
      <c r="DU120" s="944"/>
      <c r="DV120" s="945">
        <v>65</v>
      </c>
      <c r="DW120" s="945"/>
      <c r="DX120" s="945"/>
      <c r="DY120" s="945"/>
      <c r="DZ120" s="946"/>
    </row>
    <row r="121" spans="1:130" s="224" customFormat="1" ht="26.25" customHeight="1" x14ac:dyDescent="0.2">
      <c r="A121" s="1070"/>
      <c r="B121" s="962"/>
      <c r="C121" s="987" t="s">
        <v>446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447</v>
      </c>
      <c r="BA121" s="936"/>
      <c r="BB121" s="936"/>
      <c r="BC121" s="936"/>
      <c r="BD121" s="936"/>
      <c r="BE121" s="936"/>
      <c r="BF121" s="936"/>
      <c r="BG121" s="936"/>
      <c r="BH121" s="936"/>
      <c r="BI121" s="936"/>
      <c r="BJ121" s="936"/>
      <c r="BK121" s="936"/>
      <c r="BL121" s="936"/>
      <c r="BM121" s="936"/>
      <c r="BN121" s="936"/>
      <c r="BO121" s="936"/>
      <c r="BP121" s="937"/>
      <c r="BQ121" s="938" t="s">
        <v>122</v>
      </c>
      <c r="BR121" s="939"/>
      <c r="BS121" s="939"/>
      <c r="BT121" s="939"/>
      <c r="BU121" s="939"/>
      <c r="BV121" s="939" t="s">
        <v>122</v>
      </c>
      <c r="BW121" s="939"/>
      <c r="BX121" s="939"/>
      <c r="BY121" s="939"/>
      <c r="BZ121" s="939"/>
      <c r="CA121" s="939" t="s">
        <v>122</v>
      </c>
      <c r="CB121" s="939"/>
      <c r="CC121" s="939"/>
      <c r="CD121" s="939"/>
      <c r="CE121" s="939"/>
      <c r="CF121" s="933" t="s">
        <v>122</v>
      </c>
      <c r="CG121" s="934"/>
      <c r="CH121" s="934"/>
      <c r="CI121" s="934"/>
      <c r="CJ121" s="934"/>
      <c r="CK121" s="1022"/>
      <c r="CL121" s="1023"/>
      <c r="CM121" s="1023"/>
      <c r="CN121" s="1023"/>
      <c r="CO121" s="1024"/>
      <c r="CP121" s="1032" t="s">
        <v>392</v>
      </c>
      <c r="CQ121" s="1033"/>
      <c r="CR121" s="1033"/>
      <c r="CS121" s="1033"/>
      <c r="CT121" s="1033"/>
      <c r="CU121" s="1033"/>
      <c r="CV121" s="1033"/>
      <c r="CW121" s="1033"/>
      <c r="CX121" s="1033"/>
      <c r="CY121" s="1033"/>
      <c r="CZ121" s="1033"/>
      <c r="DA121" s="1033"/>
      <c r="DB121" s="1033"/>
      <c r="DC121" s="1033"/>
      <c r="DD121" s="1033"/>
      <c r="DE121" s="1033"/>
      <c r="DF121" s="1034"/>
      <c r="DG121" s="938">
        <v>14939</v>
      </c>
      <c r="DH121" s="939"/>
      <c r="DI121" s="939"/>
      <c r="DJ121" s="939"/>
      <c r="DK121" s="939"/>
      <c r="DL121" s="939">
        <v>18843</v>
      </c>
      <c r="DM121" s="939"/>
      <c r="DN121" s="939"/>
      <c r="DO121" s="939"/>
      <c r="DP121" s="939"/>
      <c r="DQ121" s="939">
        <v>28733</v>
      </c>
      <c r="DR121" s="939"/>
      <c r="DS121" s="939"/>
      <c r="DT121" s="939"/>
      <c r="DU121" s="939"/>
      <c r="DV121" s="940">
        <v>0.4</v>
      </c>
      <c r="DW121" s="940"/>
      <c r="DX121" s="940"/>
      <c r="DY121" s="940"/>
      <c r="DZ121" s="941"/>
    </row>
    <row r="122" spans="1:130" s="224" customFormat="1" ht="26.25" customHeight="1" x14ac:dyDescent="0.2">
      <c r="A122" s="1070"/>
      <c r="B122" s="962"/>
      <c r="C122" s="935" t="s">
        <v>429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448</v>
      </c>
      <c r="BA122" s="978"/>
      <c r="BB122" s="978"/>
      <c r="BC122" s="978"/>
      <c r="BD122" s="978"/>
      <c r="BE122" s="978"/>
      <c r="BF122" s="978"/>
      <c r="BG122" s="978"/>
      <c r="BH122" s="978"/>
      <c r="BI122" s="978"/>
      <c r="BJ122" s="978"/>
      <c r="BK122" s="978"/>
      <c r="BL122" s="978"/>
      <c r="BM122" s="978"/>
      <c r="BN122" s="978"/>
      <c r="BO122" s="978"/>
      <c r="BP122" s="979"/>
      <c r="BQ122" s="1012">
        <v>13867593</v>
      </c>
      <c r="BR122" s="1013"/>
      <c r="BS122" s="1013"/>
      <c r="BT122" s="1013"/>
      <c r="BU122" s="1013"/>
      <c r="BV122" s="1013">
        <v>13903909</v>
      </c>
      <c r="BW122" s="1013"/>
      <c r="BX122" s="1013"/>
      <c r="BY122" s="1013"/>
      <c r="BZ122" s="1013"/>
      <c r="CA122" s="1013">
        <v>14094755</v>
      </c>
      <c r="CB122" s="1013"/>
      <c r="CC122" s="1013"/>
      <c r="CD122" s="1013"/>
      <c r="CE122" s="1013"/>
      <c r="CF122" s="1030">
        <v>174</v>
      </c>
      <c r="CG122" s="1031"/>
      <c r="CH122" s="1031"/>
      <c r="CI122" s="1031"/>
      <c r="CJ122" s="1031"/>
      <c r="CK122" s="1022"/>
      <c r="CL122" s="1023"/>
      <c r="CM122" s="1023"/>
      <c r="CN122" s="1023"/>
      <c r="CO122" s="1024"/>
      <c r="CP122" s="1032" t="s">
        <v>390</v>
      </c>
      <c r="CQ122" s="1033"/>
      <c r="CR122" s="1033"/>
      <c r="CS122" s="1033"/>
      <c r="CT122" s="1033"/>
      <c r="CU122" s="1033"/>
      <c r="CV122" s="1033"/>
      <c r="CW122" s="1033"/>
      <c r="CX122" s="1033"/>
      <c r="CY122" s="1033"/>
      <c r="CZ122" s="1033"/>
      <c r="DA122" s="1033"/>
      <c r="DB122" s="1033"/>
      <c r="DC122" s="1033"/>
      <c r="DD122" s="1033"/>
      <c r="DE122" s="1033"/>
      <c r="DF122" s="1034"/>
      <c r="DG122" s="938" t="s">
        <v>122</v>
      </c>
      <c r="DH122" s="939"/>
      <c r="DI122" s="939"/>
      <c r="DJ122" s="939"/>
      <c r="DK122" s="939"/>
      <c r="DL122" s="939" t="s">
        <v>122</v>
      </c>
      <c r="DM122" s="939"/>
      <c r="DN122" s="939"/>
      <c r="DO122" s="939"/>
      <c r="DP122" s="939"/>
      <c r="DQ122" s="939" t="s">
        <v>122</v>
      </c>
      <c r="DR122" s="939"/>
      <c r="DS122" s="939"/>
      <c r="DT122" s="939"/>
      <c r="DU122" s="939"/>
      <c r="DV122" s="940" t="s">
        <v>122</v>
      </c>
      <c r="DW122" s="940"/>
      <c r="DX122" s="940"/>
      <c r="DY122" s="940"/>
      <c r="DZ122" s="941"/>
    </row>
    <row r="123" spans="1:130" s="224" customFormat="1" ht="26.25" customHeight="1" x14ac:dyDescent="0.2">
      <c r="A123" s="1070"/>
      <c r="B123" s="962"/>
      <c r="C123" s="935" t="s">
        <v>435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7" t="s">
        <v>177</v>
      </c>
      <c r="BA123" s="247"/>
      <c r="BB123" s="247"/>
      <c r="BC123" s="247"/>
      <c r="BD123" s="247"/>
      <c r="BE123" s="247"/>
      <c r="BF123" s="247"/>
      <c r="BG123" s="247"/>
      <c r="BH123" s="247"/>
      <c r="BI123" s="247"/>
      <c r="BJ123" s="247"/>
      <c r="BK123" s="247"/>
      <c r="BL123" s="247"/>
      <c r="BM123" s="247"/>
      <c r="BN123" s="247"/>
      <c r="BO123" s="990" t="s">
        <v>449</v>
      </c>
      <c r="BP123" s="1018"/>
      <c r="BQ123" s="1076">
        <v>18591976</v>
      </c>
      <c r="BR123" s="1077"/>
      <c r="BS123" s="1077"/>
      <c r="BT123" s="1077"/>
      <c r="BU123" s="1077"/>
      <c r="BV123" s="1077">
        <v>18954695</v>
      </c>
      <c r="BW123" s="1077"/>
      <c r="BX123" s="1077"/>
      <c r="BY123" s="1077"/>
      <c r="BZ123" s="1077"/>
      <c r="CA123" s="1077">
        <v>19053992</v>
      </c>
      <c r="CB123" s="1077"/>
      <c r="CC123" s="1077"/>
      <c r="CD123" s="1077"/>
      <c r="CE123" s="1077"/>
      <c r="CF123" s="1014"/>
      <c r="CG123" s="1015"/>
      <c r="CH123" s="1015"/>
      <c r="CI123" s="1015"/>
      <c r="CJ123" s="1016"/>
      <c r="CK123" s="1022"/>
      <c r="CL123" s="1023"/>
      <c r="CM123" s="1023"/>
      <c r="CN123" s="1023"/>
      <c r="CO123" s="1024"/>
      <c r="CP123" s="1032" t="s">
        <v>391</v>
      </c>
      <c r="CQ123" s="1033"/>
      <c r="CR123" s="1033"/>
      <c r="CS123" s="1033"/>
      <c r="CT123" s="1033"/>
      <c r="CU123" s="1033"/>
      <c r="CV123" s="1033"/>
      <c r="CW123" s="1033"/>
      <c r="CX123" s="1033"/>
      <c r="CY123" s="1033"/>
      <c r="CZ123" s="1033"/>
      <c r="DA123" s="1033"/>
      <c r="DB123" s="1033"/>
      <c r="DC123" s="1033"/>
      <c r="DD123" s="1033"/>
      <c r="DE123" s="1033"/>
      <c r="DF123" s="1034"/>
      <c r="DG123" s="971" t="s">
        <v>122</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x14ac:dyDescent="0.25">
      <c r="A124" s="1070"/>
      <c r="B124" s="962"/>
      <c r="C124" s="935" t="s">
        <v>438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0.8</v>
      </c>
      <c r="BR124" s="1040"/>
      <c r="BS124" s="1040"/>
      <c r="BT124" s="1040"/>
      <c r="BU124" s="1040"/>
      <c r="BV124" s="1040" t="s">
        <v>122</v>
      </c>
      <c r="BW124" s="1040"/>
      <c r="BX124" s="1040"/>
      <c r="BY124" s="1040"/>
      <c r="BZ124" s="1040"/>
      <c r="CA124" s="1040" t="s">
        <v>122</v>
      </c>
      <c r="CB124" s="1040"/>
      <c r="CC124" s="1040"/>
      <c r="CD124" s="1040"/>
      <c r="CE124" s="1040"/>
      <c r="CF124" s="1041"/>
      <c r="CG124" s="1042"/>
      <c r="CH124" s="1042"/>
      <c r="CI124" s="1042"/>
      <c r="CJ124" s="1043"/>
      <c r="CK124" s="1025"/>
      <c r="CL124" s="1025"/>
      <c r="CM124" s="1025"/>
      <c r="CN124" s="1025"/>
      <c r="CO124" s="1026"/>
      <c r="CP124" s="1032" t="s">
        <v>451</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0"/>
      <c r="B125" s="962"/>
      <c r="C125" s="935" t="s">
        <v>440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452</v>
      </c>
      <c r="CL125" s="1020"/>
      <c r="CM125" s="1020"/>
      <c r="CN125" s="1020"/>
      <c r="CO125" s="1021"/>
      <c r="CP125" s="942" t="s">
        <v>453</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122</v>
      </c>
      <c r="AB126" s="972"/>
      <c r="AC126" s="972"/>
      <c r="AD126" s="972"/>
      <c r="AE126" s="973"/>
      <c r="AF126" s="974" t="s">
        <v>122</v>
      </c>
      <c r="AG126" s="972"/>
      <c r="AH126" s="972"/>
      <c r="AI126" s="972"/>
      <c r="AJ126" s="973"/>
      <c r="AK126" s="974" t="s">
        <v>122</v>
      </c>
      <c r="AL126" s="972"/>
      <c r="AM126" s="972"/>
      <c r="AN126" s="972"/>
      <c r="AO126" s="973"/>
      <c r="AP126" s="975" t="s">
        <v>122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454</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6"/>
      <c r="AV127" s="226"/>
      <c r="AW127" s="226"/>
      <c r="AX127" s="1044" t="s">
        <v>456</v>
      </c>
      <c r="AY127" s="1045"/>
      <c r="AZ127" s="1045"/>
      <c r="BA127" s="1045"/>
      <c r="BB127" s="1045"/>
      <c r="BC127" s="1045"/>
      <c r="BD127" s="1045"/>
      <c r="BE127" s="1046"/>
      <c r="BF127" s="1047" t="s">
        <v>457</v>
      </c>
      <c r="BG127" s="1045"/>
      <c r="BH127" s="1045"/>
      <c r="BI127" s="1045"/>
      <c r="BJ127" s="1045"/>
      <c r="BK127" s="1045"/>
      <c r="BL127" s="1046"/>
      <c r="BM127" s="1047" t="s">
        <v>458</v>
      </c>
      <c r="BN127" s="1045"/>
      <c r="BO127" s="1045"/>
      <c r="BP127" s="1045"/>
      <c r="BQ127" s="1045"/>
      <c r="BR127" s="1045"/>
      <c r="BS127" s="1046"/>
      <c r="BT127" s="1047" t="s">
        <v>459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460</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462</v>
      </c>
      <c r="X128" s="1056"/>
      <c r="Y128" s="1056"/>
      <c r="Z128" s="1057"/>
      <c r="AA128" s="1058">
        <v>29</v>
      </c>
      <c r="AB128" s="1059"/>
      <c r="AC128" s="1059"/>
      <c r="AD128" s="1059"/>
      <c r="AE128" s="1060"/>
      <c r="AF128" s="1061">
        <v>24199</v>
      </c>
      <c r="AG128" s="1059"/>
      <c r="AH128" s="1059"/>
      <c r="AI128" s="1059"/>
      <c r="AJ128" s="1060"/>
      <c r="AK128" s="1061">
        <v>130093</v>
      </c>
      <c r="AL128" s="1059"/>
      <c r="AM128" s="1059"/>
      <c r="AN128" s="1059"/>
      <c r="AO128" s="1060"/>
      <c r="AP128" s="1062"/>
      <c r="AQ128" s="1063"/>
      <c r="AR128" s="1063"/>
      <c r="AS128" s="1063"/>
      <c r="AT128" s="1064"/>
      <c r="AU128" s="226"/>
      <c r="AV128" s="226"/>
      <c r="AW128" s="226"/>
      <c r="AX128" s="909" t="s">
        <v>463</v>
      </c>
      <c r="AY128" s="910"/>
      <c r="AZ128" s="910"/>
      <c r="BA128" s="910"/>
      <c r="BB128" s="910"/>
      <c r="BC128" s="910"/>
      <c r="BD128" s="910"/>
      <c r="BE128" s="911"/>
      <c r="BF128" s="1065" t="s">
        <v>122</v>
      </c>
      <c r="BG128" s="1066"/>
      <c r="BH128" s="1066"/>
      <c r="BI128" s="1066"/>
      <c r="BJ128" s="1066"/>
      <c r="BK128" s="1066"/>
      <c r="BL128" s="1067"/>
      <c r="BM128" s="1065">
        <v>13.49</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464</v>
      </c>
      <c r="CQ128" s="739"/>
      <c r="CR128" s="739"/>
      <c r="CS128" s="739"/>
      <c r="CT128" s="739"/>
      <c r="CU128" s="739"/>
      <c r="CV128" s="739"/>
      <c r="CW128" s="739"/>
      <c r="CX128" s="739"/>
      <c r="CY128" s="739"/>
      <c r="CZ128" s="739"/>
      <c r="DA128" s="739"/>
      <c r="DB128" s="739"/>
      <c r="DC128" s="739"/>
      <c r="DD128" s="739"/>
      <c r="DE128" s="739"/>
      <c r="DF128" s="1049"/>
      <c r="DG128" s="1050" t="s">
        <v>122</v>
      </c>
      <c r="DH128" s="1051"/>
      <c r="DI128" s="1051"/>
      <c r="DJ128" s="1051"/>
      <c r="DK128" s="1051"/>
      <c r="DL128" s="1051">
        <v>1130</v>
      </c>
      <c r="DM128" s="1051"/>
      <c r="DN128" s="1051"/>
      <c r="DO128" s="1051"/>
      <c r="DP128" s="1051"/>
      <c r="DQ128" s="1051" t="s">
        <v>122</v>
      </c>
      <c r="DR128" s="1051"/>
      <c r="DS128" s="1051"/>
      <c r="DT128" s="1051"/>
      <c r="DU128" s="1051"/>
      <c r="DV128" s="1052" t="s">
        <v>122</v>
      </c>
      <c r="DW128" s="1052"/>
      <c r="DX128" s="1052"/>
      <c r="DY128" s="1052"/>
      <c r="DZ128" s="1053"/>
    </row>
    <row r="129" spans="1:131" s="224" customFormat="1" ht="26.25" customHeight="1" x14ac:dyDescent="0.2">
      <c r="A129" s="947" t="s">
        <v>103</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465</v>
      </c>
      <c r="X129" s="1084"/>
      <c r="Y129" s="1084"/>
      <c r="Z129" s="1085"/>
      <c r="AA129" s="971">
        <v>9044494</v>
      </c>
      <c r="AB129" s="972"/>
      <c r="AC129" s="972"/>
      <c r="AD129" s="972"/>
      <c r="AE129" s="973"/>
      <c r="AF129" s="974">
        <v>8865822</v>
      </c>
      <c r="AG129" s="972"/>
      <c r="AH129" s="972"/>
      <c r="AI129" s="972"/>
      <c r="AJ129" s="973"/>
      <c r="AK129" s="974">
        <v>9145344</v>
      </c>
      <c r="AL129" s="972"/>
      <c r="AM129" s="972"/>
      <c r="AN129" s="972"/>
      <c r="AO129" s="973"/>
      <c r="AP129" s="1086"/>
      <c r="AQ129" s="1087"/>
      <c r="AR129" s="1087"/>
      <c r="AS129" s="1087"/>
      <c r="AT129" s="1088"/>
      <c r="AU129" s="227"/>
      <c r="AV129" s="227"/>
      <c r="AW129" s="227"/>
      <c r="AX129" s="1078" t="s">
        <v>466</v>
      </c>
      <c r="AY129" s="936"/>
      <c r="AZ129" s="936"/>
      <c r="BA129" s="936"/>
      <c r="BB129" s="936"/>
      <c r="BC129" s="936"/>
      <c r="BD129" s="936"/>
      <c r="BE129" s="937"/>
      <c r="BF129" s="1079" t="s">
        <v>122</v>
      </c>
      <c r="BG129" s="1080"/>
      <c r="BH129" s="1080"/>
      <c r="BI129" s="1080"/>
      <c r="BJ129" s="1080"/>
      <c r="BK129" s="1080"/>
      <c r="BL129" s="1081"/>
      <c r="BM129" s="1079">
        <v>18.489999999999998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468</v>
      </c>
      <c r="X130" s="1084"/>
      <c r="Y130" s="1084"/>
      <c r="Z130" s="1085"/>
      <c r="AA130" s="971">
        <v>1043276</v>
      </c>
      <c r="AB130" s="972"/>
      <c r="AC130" s="972"/>
      <c r="AD130" s="972"/>
      <c r="AE130" s="973"/>
      <c r="AF130" s="974">
        <v>1044016</v>
      </c>
      <c r="AG130" s="972"/>
      <c r="AH130" s="972"/>
      <c r="AI130" s="972"/>
      <c r="AJ130" s="973"/>
      <c r="AK130" s="974">
        <v>1046051</v>
      </c>
      <c r="AL130" s="972"/>
      <c r="AM130" s="972"/>
      <c r="AN130" s="972"/>
      <c r="AO130" s="973"/>
      <c r="AP130" s="1086"/>
      <c r="AQ130" s="1087"/>
      <c r="AR130" s="1087"/>
      <c r="AS130" s="1087"/>
      <c r="AT130" s="1088"/>
      <c r="AU130" s="227"/>
      <c r="AV130" s="227"/>
      <c r="AW130" s="227"/>
      <c r="AX130" s="1078" t="s">
        <v>469</v>
      </c>
      <c r="AY130" s="936"/>
      <c r="AZ130" s="936"/>
      <c r="BA130" s="936"/>
      <c r="BB130" s="936"/>
      <c r="BC130" s="936"/>
      <c r="BD130" s="936"/>
      <c r="BE130" s="937"/>
      <c r="BF130" s="1114">
        <v>6.8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470</v>
      </c>
      <c r="X131" s="1121"/>
      <c r="Y131" s="1121"/>
      <c r="Z131" s="1122"/>
      <c r="AA131" s="1017">
        <v>8001218</v>
      </c>
      <c r="AB131" s="999"/>
      <c r="AC131" s="999"/>
      <c r="AD131" s="999"/>
      <c r="AE131" s="1000"/>
      <c r="AF131" s="998">
        <v>7821806</v>
      </c>
      <c r="AG131" s="999"/>
      <c r="AH131" s="999"/>
      <c r="AI131" s="999"/>
      <c r="AJ131" s="1000"/>
      <c r="AK131" s="998">
        <v>8099293</v>
      </c>
      <c r="AL131" s="999"/>
      <c r="AM131" s="999"/>
      <c r="AN131" s="999"/>
      <c r="AO131" s="1000"/>
      <c r="AP131" s="1123"/>
      <c r="AQ131" s="1124"/>
      <c r="AR131" s="1124"/>
      <c r="AS131" s="1124"/>
      <c r="AT131" s="1125"/>
      <c r="AU131" s="227"/>
      <c r="AV131" s="227"/>
      <c r="AW131" s="227"/>
      <c r="AX131" s="1096" t="s">
        <v>471</v>
      </c>
      <c r="AY131" s="739"/>
      <c r="AZ131" s="739"/>
      <c r="BA131" s="739"/>
      <c r="BB131" s="739"/>
      <c r="BC131" s="739"/>
      <c r="BD131" s="739"/>
      <c r="BE131" s="1049"/>
      <c r="BF131" s="1097" t="s">
        <v>122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473</v>
      </c>
      <c r="W132" s="1107"/>
      <c r="X132" s="1107"/>
      <c r="Y132" s="1107"/>
      <c r="Z132" s="1108"/>
      <c r="AA132" s="1109">
        <v>5.4626558110000003</v>
      </c>
      <c r="AB132" s="1110"/>
      <c r="AC132" s="1110"/>
      <c r="AD132" s="1110"/>
      <c r="AE132" s="1111"/>
      <c r="AF132" s="1112">
        <v>6.723306612</v>
      </c>
      <c r="AG132" s="1110"/>
      <c r="AH132" s="1110"/>
      <c r="AI132" s="1110"/>
      <c r="AJ132" s="1111"/>
      <c r="AK132" s="1112">
        <v>8.3522969230000008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474</v>
      </c>
      <c r="W133" s="1090"/>
      <c r="X133" s="1090"/>
      <c r="Y133" s="1090"/>
      <c r="Z133" s="1091"/>
      <c r="AA133" s="1092">
        <v>5.7</v>
      </c>
      <c r="AB133" s="1093"/>
      <c r="AC133" s="1093"/>
      <c r="AD133" s="1093"/>
      <c r="AE133" s="1094"/>
      <c r="AF133" s="1092">
        <v>5.6</v>
      </c>
      <c r="AG133" s="1093"/>
      <c r="AH133" s="1093"/>
      <c r="AI133" s="1093"/>
      <c r="AJ133" s="1094"/>
      <c r="AK133" s="1092">
        <v>6.8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qAHM7l1ySq7ND+egawY+jPTxPpSjUcNSs7xPjfRy0CDoMHQFaK6XDx4FR7LOiYQuYhyBCdqpCJ8hQY14bOTPQ==" saltValue="KtS1oEwOBFjC7fKTo2FU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70" zoomScaleNormal="85" zoomScaleSheetLayoutView="70" workbookViewId="0"/>
  </sheetViews>
  <sheetFormatPr defaultColWidth="0" defaultRowHeight="13.5" customHeight="1" zeroHeight="1" x14ac:dyDescent="0.2"/>
  <cols>
    <col min="1" max="120" width="2.453125" style="254" customWidth="1"/>
    <col min="121" max="121" width="0" style="253" hidden="1" customWidth="1"/>
    <col min="122" max="16384" width="8.08984375"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rEXLLMoTUCBnuxUMTXVVTVlyZQ4ti8YCduDsMZ3D2G0qxbfcl+4Wa967Us1xfKzK4xecxCVhHSmf1Tl7i77eQ==" saltValue="enRMTIRux5BnEOxXQa31eQ==" spinCount="100000" sheet="1" objects="1" scenarios="1"/>
  <dataConsolidate link="1"/>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XFD1"/>
    </sheetView>
  </sheetViews>
  <sheetFormatPr defaultColWidth="0" defaultRowHeight="13.5" customHeight="1" zeroHeight="1" x14ac:dyDescent="0.2"/>
  <cols>
    <col min="1" max="116" width="2.453125" style="254" customWidth="1"/>
    <col min="117" max="16384" width="8.08984375"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USxhJdi21x6Xm2O3Nw4BGm+a8XBj6lRr03Jrra+AgzDJsfG7SvLCwnfDwuHifcJsA3OnGnkKLpQ0Mnripu/tg==" saltValue="IbBGK9fz5SrptJPcCTbxcw==" spinCount="100000" sheet="1" objects="1" scenarios="1"/>
  <dataConsolidate link="1"/>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70" zoomScaleSheetLayoutView="70" workbookViewId="0"/>
  </sheetViews>
  <sheetFormatPr defaultColWidth="0" defaultRowHeight="13.5" customHeight="1" zeroHeight="1" x14ac:dyDescent="0.2"/>
  <cols>
    <col min="1" max="36" width="2.1796875" style="255" customWidth="1"/>
    <col min="37" max="44" width="15.36328125" style="255" customWidth="1"/>
    <col min="45" max="45" width="5.453125" style="261" customWidth="1"/>
    <col min="46" max="46" width="2.6328125" style="259" customWidth="1"/>
    <col min="47" max="47" width="17.1796875" style="255" hidden="1" customWidth="1"/>
    <col min="48" max="52" width="11.453125" style="255" hidden="1" customWidth="1"/>
    <col min="53" max="16384" width="7.816406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27" t="s">
        <v>478</v>
      </c>
      <c r="AP7" s="265"/>
      <c r="AQ7" s="266" t="s">
        <v>479</v>
      </c>
      <c r="AR7" s="267"/>
    </row>
    <row r="8" spans="1:46" ht="13" x14ac:dyDescent="0.2">
      <c r="A8" s="259"/>
      <c r="AK8" s="268"/>
      <c r="AL8" s="269"/>
      <c r="AM8" s="269"/>
      <c r="AN8" s="270"/>
      <c r="AO8" s="1128"/>
      <c r="AP8" s="271" t="s">
        <v>480</v>
      </c>
      <c r="AQ8" s="272" t="s">
        <v>481</v>
      </c>
      <c r="AR8" s="273" t="s">
        <v>482</v>
      </c>
    </row>
    <row r="9" spans="1:46" ht="13" x14ac:dyDescent="0.2">
      <c r="A9" s="259"/>
      <c r="AK9" s="1129" t="s">
        <v>483</v>
      </c>
      <c r="AL9" s="1130"/>
      <c r="AM9" s="1130"/>
      <c r="AN9" s="1131"/>
      <c r="AO9" s="274">
        <v>2040450</v>
      </c>
      <c r="AP9" s="274">
        <v>53194</v>
      </c>
      <c r="AQ9" s="275">
        <v>67248</v>
      </c>
      <c r="AR9" s="276">
        <v>-20.9</v>
      </c>
    </row>
    <row r="10" spans="1:46" ht="13.5" customHeight="1" x14ac:dyDescent="0.2">
      <c r="A10" s="259"/>
      <c r="AK10" s="1129" t="s">
        <v>484</v>
      </c>
      <c r="AL10" s="1130"/>
      <c r="AM10" s="1130"/>
      <c r="AN10" s="1131"/>
      <c r="AO10" s="277">
        <v>458496</v>
      </c>
      <c r="AP10" s="277">
        <v>11953</v>
      </c>
      <c r="AQ10" s="278">
        <v>9038</v>
      </c>
      <c r="AR10" s="279">
        <v>32.299999999999997</v>
      </c>
    </row>
    <row r="11" spans="1:46" ht="13.5" customHeight="1" x14ac:dyDescent="0.2">
      <c r="A11" s="259"/>
      <c r="AK11" s="1129" t="s">
        <v>485</v>
      </c>
      <c r="AL11" s="1130"/>
      <c r="AM11" s="1130"/>
      <c r="AN11" s="1131"/>
      <c r="AO11" s="277">
        <v>5361</v>
      </c>
      <c r="AP11" s="277">
        <v>140</v>
      </c>
      <c r="AQ11" s="278">
        <v>320</v>
      </c>
      <c r="AR11" s="279">
        <v>-56.3</v>
      </c>
    </row>
    <row r="12" spans="1:46" ht="13.5" customHeight="1" x14ac:dyDescent="0.2">
      <c r="A12" s="259"/>
      <c r="AK12" s="1129" t="s">
        <v>486</v>
      </c>
      <c r="AL12" s="1130"/>
      <c r="AM12" s="1130"/>
      <c r="AN12" s="1131"/>
      <c r="AO12" s="277" t="s">
        <v>487</v>
      </c>
      <c r="AP12" s="277" t="s">
        <v>487</v>
      </c>
      <c r="AQ12" s="278">
        <v>22</v>
      </c>
      <c r="AR12" s="279" t="s">
        <v>487</v>
      </c>
    </row>
    <row r="13" spans="1:46" ht="13.5" customHeight="1" x14ac:dyDescent="0.2">
      <c r="A13" s="259"/>
      <c r="AK13" s="1129" t="s">
        <v>488</v>
      </c>
      <c r="AL13" s="1130"/>
      <c r="AM13" s="1130"/>
      <c r="AN13" s="1131"/>
      <c r="AO13" s="277">
        <v>129998</v>
      </c>
      <c r="AP13" s="277">
        <v>3389</v>
      </c>
      <c r="AQ13" s="278">
        <v>2764</v>
      </c>
      <c r="AR13" s="279">
        <v>22.6</v>
      </c>
    </row>
    <row r="14" spans="1:46" ht="13.5" customHeight="1" x14ac:dyDescent="0.2">
      <c r="A14" s="259"/>
      <c r="AK14" s="1129" t="s">
        <v>489</v>
      </c>
      <c r="AL14" s="1130"/>
      <c r="AM14" s="1130"/>
      <c r="AN14" s="1131"/>
      <c r="AO14" s="277">
        <v>107849</v>
      </c>
      <c r="AP14" s="277">
        <v>2812</v>
      </c>
      <c r="AQ14" s="278">
        <v>1165</v>
      </c>
      <c r="AR14" s="279">
        <v>141.4</v>
      </c>
    </row>
    <row r="15" spans="1:46" ht="13.5" customHeight="1" x14ac:dyDescent="0.2">
      <c r="A15" s="259"/>
      <c r="AK15" s="1132" t="s">
        <v>490</v>
      </c>
      <c r="AL15" s="1133"/>
      <c r="AM15" s="1133"/>
      <c r="AN15" s="1134"/>
      <c r="AO15" s="277">
        <v>-130423</v>
      </c>
      <c r="AP15" s="277">
        <v>-3400</v>
      </c>
      <c r="AQ15" s="278">
        <v>-3941</v>
      </c>
      <c r="AR15" s="279">
        <v>-13.7</v>
      </c>
    </row>
    <row r="16" spans="1:46" ht="13" x14ac:dyDescent="0.2">
      <c r="A16" s="259"/>
      <c r="AK16" s="1132" t="s">
        <v>177</v>
      </c>
      <c r="AL16" s="1133"/>
      <c r="AM16" s="1133"/>
      <c r="AN16" s="1134"/>
      <c r="AO16" s="277">
        <v>2611731</v>
      </c>
      <c r="AP16" s="277">
        <v>68087</v>
      </c>
      <c r="AQ16" s="278">
        <v>76616</v>
      </c>
      <c r="AR16" s="279">
        <v>-11.1</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35" t="s">
        <v>495</v>
      </c>
      <c r="AL21" s="1136"/>
      <c r="AM21" s="1136"/>
      <c r="AN21" s="1137"/>
      <c r="AO21" s="289">
        <v>5.45</v>
      </c>
      <c r="AP21" s="290">
        <v>6.73</v>
      </c>
      <c r="AQ21" s="291">
        <v>-1.28</v>
      </c>
      <c r="AS21" s="292"/>
      <c r="AT21" s="288"/>
    </row>
    <row r="22" spans="1:46" s="260" customFormat="1" ht="13" x14ac:dyDescent="0.2">
      <c r="A22" s="288"/>
      <c r="AK22" s="1135" t="s">
        <v>496</v>
      </c>
      <c r="AL22" s="1136"/>
      <c r="AM22" s="1136"/>
      <c r="AN22" s="1137"/>
      <c r="AO22" s="293">
        <v>98</v>
      </c>
      <c r="AP22" s="294">
        <v>96.9</v>
      </c>
      <c r="AQ22" s="295">
        <v>1.1000000000000001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497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27" t="s">
        <v>478</v>
      </c>
      <c r="AP30" s="265"/>
      <c r="AQ30" s="266" t="s">
        <v>479</v>
      </c>
      <c r="AR30" s="267"/>
    </row>
    <row r="31" spans="1:46" ht="13" x14ac:dyDescent="0.2">
      <c r="A31" s="259"/>
      <c r="AK31" s="268"/>
      <c r="AL31" s="269"/>
      <c r="AM31" s="269"/>
      <c r="AN31" s="270"/>
      <c r="AO31" s="1128"/>
      <c r="AP31" s="271" t="s">
        <v>480</v>
      </c>
      <c r="AQ31" s="272" t="s">
        <v>481</v>
      </c>
      <c r="AR31" s="273" t="s">
        <v>482</v>
      </c>
    </row>
    <row r="32" spans="1:46" ht="27" customHeight="1" x14ac:dyDescent="0.2">
      <c r="A32" s="259"/>
      <c r="AK32" s="1143" t="s">
        <v>500</v>
      </c>
      <c r="AL32" s="1144"/>
      <c r="AM32" s="1144"/>
      <c r="AN32" s="1145"/>
      <c r="AO32" s="303">
        <v>1304248</v>
      </c>
      <c r="AP32" s="303">
        <v>34001</v>
      </c>
      <c r="AQ32" s="304">
        <v>33390</v>
      </c>
      <c r="AR32" s="305">
        <v>1.8</v>
      </c>
    </row>
    <row r="33" spans="1:46" ht="13.5" customHeight="1" x14ac:dyDescent="0.2">
      <c r="A33" s="259"/>
      <c r="AK33" s="1143" t="s">
        <v>501</v>
      </c>
      <c r="AL33" s="1144"/>
      <c r="AM33" s="1144"/>
      <c r="AN33" s="1145"/>
      <c r="AO33" s="303" t="s">
        <v>487</v>
      </c>
      <c r="AP33" s="303" t="s">
        <v>487</v>
      </c>
      <c r="AQ33" s="304" t="s">
        <v>487</v>
      </c>
      <c r="AR33" s="305" t="s">
        <v>487</v>
      </c>
    </row>
    <row r="34" spans="1:46" ht="27" customHeight="1" x14ac:dyDescent="0.2">
      <c r="A34" s="259"/>
      <c r="AK34" s="1143" t="s">
        <v>502</v>
      </c>
      <c r="AL34" s="1144"/>
      <c r="AM34" s="1144"/>
      <c r="AN34" s="1145"/>
      <c r="AO34" s="303" t="s">
        <v>487</v>
      </c>
      <c r="AP34" s="303" t="s">
        <v>487</v>
      </c>
      <c r="AQ34" s="304" t="s">
        <v>487</v>
      </c>
      <c r="AR34" s="305" t="s">
        <v>487</v>
      </c>
    </row>
    <row r="35" spans="1:46" ht="27" customHeight="1" x14ac:dyDescent="0.2">
      <c r="A35" s="259"/>
      <c r="AK35" s="1143" t="s">
        <v>503</v>
      </c>
      <c r="AL35" s="1144"/>
      <c r="AM35" s="1144"/>
      <c r="AN35" s="1145"/>
      <c r="AO35" s="303">
        <v>502420</v>
      </c>
      <c r="AP35" s="303">
        <v>13098</v>
      </c>
      <c r="AQ35" s="304">
        <v>8851</v>
      </c>
      <c r="AR35" s="305">
        <v>48</v>
      </c>
    </row>
    <row r="36" spans="1:46" ht="27" customHeight="1" x14ac:dyDescent="0.2">
      <c r="A36" s="259"/>
      <c r="AK36" s="1143" t="s">
        <v>504</v>
      </c>
      <c r="AL36" s="1144"/>
      <c r="AM36" s="1144"/>
      <c r="AN36" s="1145"/>
      <c r="AO36" s="303">
        <v>45953</v>
      </c>
      <c r="AP36" s="303">
        <v>1198</v>
      </c>
      <c r="AQ36" s="304">
        <v>2033</v>
      </c>
      <c r="AR36" s="305">
        <v>-41.1</v>
      </c>
    </row>
    <row r="37" spans="1:46" ht="13.5" customHeight="1" x14ac:dyDescent="0.2">
      <c r="A37" s="259"/>
      <c r="AK37" s="1143" t="s">
        <v>505</v>
      </c>
      <c r="AL37" s="1144"/>
      <c r="AM37" s="1144"/>
      <c r="AN37" s="1145"/>
      <c r="AO37" s="303" t="s">
        <v>487</v>
      </c>
      <c r="AP37" s="303" t="s">
        <v>487</v>
      </c>
      <c r="AQ37" s="304">
        <v>640</v>
      </c>
      <c r="AR37" s="305" t="s">
        <v>487</v>
      </c>
    </row>
    <row r="38" spans="1:46" ht="27" customHeight="1" x14ac:dyDescent="0.2">
      <c r="A38" s="259"/>
      <c r="AK38" s="1146" t="s">
        <v>506</v>
      </c>
      <c r="AL38" s="1147"/>
      <c r="AM38" s="1147"/>
      <c r="AN38" s="1148"/>
      <c r="AO38" s="306" t="s">
        <v>487</v>
      </c>
      <c r="AP38" s="306" t="s">
        <v>487</v>
      </c>
      <c r="AQ38" s="307">
        <v>1</v>
      </c>
      <c r="AR38" s="295" t="s">
        <v>487</v>
      </c>
      <c r="AS38" s="302"/>
    </row>
    <row r="39" spans="1:46" ht="13" x14ac:dyDescent="0.2">
      <c r="A39" s="259"/>
      <c r="AK39" s="1146" t="s">
        <v>507</v>
      </c>
      <c r="AL39" s="1147"/>
      <c r="AM39" s="1147"/>
      <c r="AN39" s="1148"/>
      <c r="AO39" s="303">
        <v>-130093</v>
      </c>
      <c r="AP39" s="303">
        <v>-3391</v>
      </c>
      <c r="AQ39" s="304">
        <v>-3025</v>
      </c>
      <c r="AR39" s="305">
        <v>12.1</v>
      </c>
      <c r="AS39" s="302"/>
    </row>
    <row r="40" spans="1:46" ht="27" customHeight="1" x14ac:dyDescent="0.2">
      <c r="A40" s="259"/>
      <c r="AK40" s="1143" t="s">
        <v>508</v>
      </c>
      <c r="AL40" s="1144"/>
      <c r="AM40" s="1144"/>
      <c r="AN40" s="1145"/>
      <c r="AO40" s="303">
        <v>-1046051</v>
      </c>
      <c r="AP40" s="303">
        <v>-27270</v>
      </c>
      <c r="AQ40" s="304">
        <v>-26876</v>
      </c>
      <c r="AR40" s="305">
        <v>1.5</v>
      </c>
      <c r="AS40" s="302"/>
    </row>
    <row r="41" spans="1:46" ht="13" x14ac:dyDescent="0.2">
      <c r="A41" s="259"/>
      <c r="AK41" s="1149" t="s">
        <v>287</v>
      </c>
      <c r="AL41" s="1150"/>
      <c r="AM41" s="1150"/>
      <c r="AN41" s="1151"/>
      <c r="AO41" s="303">
        <v>676477</v>
      </c>
      <c r="AP41" s="303">
        <v>17635</v>
      </c>
      <c r="AQ41" s="304">
        <v>15015</v>
      </c>
      <c r="AR41" s="305">
        <v>17.399999999999999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38" t="s">
        <v>478</v>
      </c>
      <c r="AN49" s="1140" t="s">
        <v>511</v>
      </c>
      <c r="AO49" s="1141"/>
      <c r="AP49" s="1141"/>
      <c r="AQ49" s="1141"/>
      <c r="AR49" s="1142"/>
    </row>
    <row r="50" spans="1:44" ht="13" x14ac:dyDescent="0.2">
      <c r="A50" s="259"/>
      <c r="AK50" s="317"/>
      <c r="AL50" s="318"/>
      <c r="AM50" s="1139"/>
      <c r="AN50" s="319" t="s">
        <v>512</v>
      </c>
      <c r="AO50" s="320" t="s">
        <v>513</v>
      </c>
      <c r="AP50" s="321" t="s">
        <v>514</v>
      </c>
      <c r="AQ50" s="322" t="s">
        <v>515</v>
      </c>
      <c r="AR50" s="323" t="s">
        <v>516</v>
      </c>
    </row>
    <row r="51" spans="1:44" ht="13" x14ac:dyDescent="0.2">
      <c r="A51" s="259"/>
      <c r="AK51" s="315" t="s">
        <v>517</v>
      </c>
      <c r="AL51" s="316"/>
      <c r="AM51" s="324">
        <v>1846242</v>
      </c>
      <c r="AN51" s="325">
        <v>46963</v>
      </c>
      <c r="AO51" s="326">
        <v>17.399999999999999</v>
      </c>
      <c r="AP51" s="327">
        <v>51264</v>
      </c>
      <c r="AQ51" s="328">
        <v>8.1999999999999993</v>
      </c>
      <c r="AR51" s="329">
        <v>9.1999999999999993</v>
      </c>
    </row>
    <row r="52" spans="1:44" ht="13" x14ac:dyDescent="0.2">
      <c r="A52" s="259"/>
      <c r="AK52" s="330"/>
      <c r="AL52" s="331" t="s">
        <v>518</v>
      </c>
      <c r="AM52" s="332">
        <v>1211432</v>
      </c>
      <c r="AN52" s="333">
        <v>30815</v>
      </c>
      <c r="AO52" s="334">
        <v>13.3</v>
      </c>
      <c r="AP52" s="335">
        <v>26040</v>
      </c>
      <c r="AQ52" s="336">
        <v>4.5</v>
      </c>
      <c r="AR52" s="337">
        <v>8.8000000000000007</v>
      </c>
    </row>
    <row r="53" spans="1:44" ht="13" x14ac:dyDescent="0.2">
      <c r="A53" s="259"/>
      <c r="AK53" s="315" t="s">
        <v>519</v>
      </c>
      <c r="AL53" s="316"/>
      <c r="AM53" s="324">
        <v>2632156</v>
      </c>
      <c r="AN53" s="325">
        <v>67325</v>
      </c>
      <c r="AO53" s="326">
        <v>43.4</v>
      </c>
      <c r="AP53" s="327">
        <v>52068</v>
      </c>
      <c r="AQ53" s="328">
        <v>1.6</v>
      </c>
      <c r="AR53" s="329">
        <v>41.8</v>
      </c>
    </row>
    <row r="54" spans="1:44" ht="13" x14ac:dyDescent="0.2">
      <c r="A54" s="259"/>
      <c r="AK54" s="330"/>
      <c r="AL54" s="331" t="s">
        <v>518</v>
      </c>
      <c r="AM54" s="332">
        <v>1811482</v>
      </c>
      <c r="AN54" s="333">
        <v>46334</v>
      </c>
      <c r="AO54" s="334">
        <v>50.4</v>
      </c>
      <c r="AP54" s="335">
        <v>26936</v>
      </c>
      <c r="AQ54" s="336">
        <v>3.4</v>
      </c>
      <c r="AR54" s="337">
        <v>47</v>
      </c>
    </row>
    <row r="55" spans="1:44" ht="13" x14ac:dyDescent="0.2">
      <c r="A55" s="259"/>
      <c r="AK55" s="315" t="s">
        <v>520</v>
      </c>
      <c r="AL55" s="316"/>
      <c r="AM55" s="324">
        <v>6162498</v>
      </c>
      <c r="AN55" s="325">
        <v>158700</v>
      </c>
      <c r="AO55" s="326">
        <v>135.69999999999999</v>
      </c>
      <c r="AP55" s="327">
        <v>47161</v>
      </c>
      <c r="AQ55" s="328">
        <v>-9.4</v>
      </c>
      <c r="AR55" s="329">
        <v>145.1</v>
      </c>
    </row>
    <row r="56" spans="1:44" ht="13" x14ac:dyDescent="0.2">
      <c r="A56" s="259"/>
      <c r="AK56" s="330"/>
      <c r="AL56" s="331" t="s">
        <v>518</v>
      </c>
      <c r="AM56" s="332">
        <v>4645758</v>
      </c>
      <c r="AN56" s="333">
        <v>119640</v>
      </c>
      <c r="AO56" s="334">
        <v>158.19999999999999</v>
      </c>
      <c r="AP56" s="335">
        <v>24595</v>
      </c>
      <c r="AQ56" s="336">
        <v>-8.6999999999999993</v>
      </c>
      <c r="AR56" s="337">
        <v>166.9</v>
      </c>
    </row>
    <row r="57" spans="1:44" ht="13" x14ac:dyDescent="0.2">
      <c r="A57" s="259"/>
      <c r="AK57" s="315" t="s">
        <v>521</v>
      </c>
      <c r="AL57" s="316"/>
      <c r="AM57" s="324">
        <v>3195291</v>
      </c>
      <c r="AN57" s="325">
        <v>82780</v>
      </c>
      <c r="AO57" s="326">
        <v>-47.8</v>
      </c>
      <c r="AP57" s="327">
        <v>43423</v>
      </c>
      <c r="AQ57" s="328">
        <v>-7.9</v>
      </c>
      <c r="AR57" s="329">
        <v>-39.9</v>
      </c>
    </row>
    <row r="58" spans="1:44" ht="13" x14ac:dyDescent="0.2">
      <c r="A58" s="259"/>
      <c r="AK58" s="330"/>
      <c r="AL58" s="331" t="s">
        <v>518</v>
      </c>
      <c r="AM58" s="332">
        <v>1643534</v>
      </c>
      <c r="AN58" s="333">
        <v>42579</v>
      </c>
      <c r="AO58" s="334">
        <v>-64.400000000000006</v>
      </c>
      <c r="AP58" s="335">
        <v>22207</v>
      </c>
      <c r="AQ58" s="336">
        <v>-9.6999999999999993</v>
      </c>
      <c r="AR58" s="337">
        <v>-54.7</v>
      </c>
    </row>
    <row r="59" spans="1:44" ht="13" x14ac:dyDescent="0.2">
      <c r="A59" s="259"/>
      <c r="AK59" s="315" t="s">
        <v>522</v>
      </c>
      <c r="AL59" s="316"/>
      <c r="AM59" s="324">
        <v>2431120</v>
      </c>
      <c r="AN59" s="325">
        <v>63378</v>
      </c>
      <c r="AO59" s="326">
        <v>-23.4</v>
      </c>
      <c r="AP59" s="327">
        <v>45265</v>
      </c>
      <c r="AQ59" s="328">
        <v>4.2</v>
      </c>
      <c r="AR59" s="329">
        <v>-27.6</v>
      </c>
    </row>
    <row r="60" spans="1:44" ht="13" x14ac:dyDescent="0.2">
      <c r="A60" s="259"/>
      <c r="AK60" s="330"/>
      <c r="AL60" s="331" t="s">
        <v>518</v>
      </c>
      <c r="AM60" s="332">
        <v>1385512</v>
      </c>
      <c r="AN60" s="333">
        <v>36120</v>
      </c>
      <c r="AO60" s="334">
        <v>-15.2</v>
      </c>
      <c r="AP60" s="335">
        <v>22600</v>
      </c>
      <c r="AQ60" s="336">
        <v>1.8</v>
      </c>
      <c r="AR60" s="337">
        <v>-17</v>
      </c>
    </row>
    <row r="61" spans="1:44" ht="13" x14ac:dyDescent="0.2">
      <c r="A61" s="259"/>
      <c r="AK61" s="315" t="s">
        <v>523</v>
      </c>
      <c r="AL61" s="338"/>
      <c r="AM61" s="324">
        <v>3253461</v>
      </c>
      <c r="AN61" s="325">
        <v>83829</v>
      </c>
      <c r="AO61" s="326">
        <v>25.1</v>
      </c>
      <c r="AP61" s="327">
        <v>47836</v>
      </c>
      <c r="AQ61" s="339">
        <v>-0.7</v>
      </c>
      <c r="AR61" s="329">
        <v>25.8</v>
      </c>
    </row>
    <row r="62" spans="1:44" ht="13" x14ac:dyDescent="0.2">
      <c r="A62" s="259"/>
      <c r="AK62" s="330"/>
      <c r="AL62" s="331" t="s">
        <v>518</v>
      </c>
      <c r="AM62" s="332">
        <v>2139544</v>
      </c>
      <c r="AN62" s="333">
        <v>55098</v>
      </c>
      <c r="AO62" s="334">
        <v>28.5</v>
      </c>
      <c r="AP62" s="335">
        <v>24476</v>
      </c>
      <c r="AQ62" s="336">
        <v>-1.7</v>
      </c>
      <c r="AR62" s="337">
        <v>30.2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nSB5w7JunDx9GKNvdwiV7A8NjZfgWLWjdxIvDkSrPwunDNP4132oP0hL9UzrsMgdKUqkqpkdzOC94AsDKtY2TQ==" saltValue="FjO8APf7nVDF4GA+uev+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7" zoomScale="70" zoomScaleNormal="70" zoomScaleSheetLayoutView="55" workbookViewId="0"/>
  </sheetViews>
  <sheetFormatPr defaultColWidth="0" defaultRowHeight="13.5" customHeight="1" zeroHeight="1" x14ac:dyDescent="0.2"/>
  <cols>
    <col min="1" max="125" width="2.1796875" style="254" customWidth="1"/>
    <col min="126" max="16384" width="8.08984375"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WCk0p18oP37FWIJjqoSKcoKpjnVDKVEfx6HzkMm759IzbWpjJfTdm6Fv6UykW5+ENpgU9SyDB8ZGWC+cxIfWHw==" saltValue="tpSRC/JCWI9jfEXgT6toy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1796875" style="254" customWidth="1"/>
    <col min="126" max="142" width="0" style="253" hidden="1" customWidth="1"/>
    <col min="143" max="16384" width="8.08984375"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VVB7XF6Wzsi/cvFIF8PFkbrVmCTeO41+sGtUoUoe1neg7Vi67+R+MB+BK0SLfIoi7NbpsMcTSJI4OzGrcV8/Cw==" saltValue="BFDG0T0XNMFx1sWYzAsGx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sqref="A1:XFD1"/>
    </sheetView>
  </sheetViews>
  <sheetFormatPr defaultColWidth="0" defaultRowHeight="13.5" customHeight="1" zeroHeight="1" x14ac:dyDescent="0.2"/>
  <cols>
    <col min="1" max="1" width="7.453125" style="1" customWidth="1"/>
    <col min="2" max="16" width="13.179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52" t="s">
        <v>3</v>
      </c>
      <c r="D47" s="1152"/>
      <c r="E47" s="1153"/>
      <c r="F47" s="11">
        <v>11.68</v>
      </c>
      <c r="G47" s="12">
        <v>13.28</v>
      </c>
      <c r="H47" s="12">
        <v>16.46</v>
      </c>
      <c r="I47" s="12">
        <v>18.350000000000001</v>
      </c>
      <c r="J47" s="13">
        <v>18.13</v>
      </c>
    </row>
    <row r="48" spans="2:10" ht="57.75" customHeight="1" x14ac:dyDescent="0.2">
      <c r="B48" s="14"/>
      <c r="C48" s="1154" t="s">
        <v>4</v>
      </c>
      <c r="D48" s="1154"/>
      <c r="E48" s="1155"/>
      <c r="F48" s="15">
        <v>3.65</v>
      </c>
      <c r="G48" s="16">
        <v>6.21</v>
      </c>
      <c r="H48" s="16">
        <v>10.25</v>
      </c>
      <c r="I48" s="16">
        <v>8.41</v>
      </c>
      <c r="J48" s="17">
        <v>6.77</v>
      </c>
    </row>
    <row r="49" spans="2:10" ht="57.75" customHeight="1" thickBot="1" x14ac:dyDescent="0.25">
      <c r="B49" s="18"/>
      <c r="C49" s="1156" t="s">
        <v>5</v>
      </c>
      <c r="D49" s="1156"/>
      <c r="E49" s="1157"/>
      <c r="F49" s="19" t="s">
        <v>530</v>
      </c>
      <c r="G49" s="20">
        <v>5.03</v>
      </c>
      <c r="H49" s="20">
        <v>8.34</v>
      </c>
      <c r="I49" s="20" t="s">
        <v>531</v>
      </c>
      <c r="J49" s="21">
        <v>0.4</v>
      </c>
    </row>
    <row r="50" spans="2:10" ht="13" x14ac:dyDescent="0.2"/>
  </sheetData>
  <sheetProtection algorithmName="SHA-512" hashValue="GBrgqUHKvN31JEin7bSsSW+G0iEpRdVD4rCieXCCTy4ydqjWxBcQkzFJzmrE4iByb75Ei5slQEAx4fs6RM77fg==" saltValue="a+cMxD56o1Ns2VF7yBzo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sqref="A1:XFD1"/>
    </sheetView>
  </sheetViews>
  <sheetFormatPr defaultColWidth="0" defaultRowHeight="13.5" customHeight="1" zeroHeight="1" x14ac:dyDescent="0.2"/>
  <cols>
    <col min="1" max="1" width="6" style="23" customWidth="1"/>
    <col min="2" max="2" width="9.90625" style="23" customWidth="1"/>
    <col min="3" max="3" width="15.36328125" style="23" customWidth="1"/>
    <col min="4" max="5" width="15" style="23" customWidth="1"/>
    <col min="6" max="15" width="13.453125" style="23" customWidth="1"/>
    <col min="16" max="16" width="21.54296875"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62" t="s">
        <v>532</v>
      </c>
      <c r="D34" s="1162"/>
      <c r="E34" s="1163"/>
      <c r="F34" s="32">
        <v>11.11</v>
      </c>
      <c r="G34" s="33">
        <v>10.73</v>
      </c>
      <c r="H34" s="33">
        <v>8.56</v>
      </c>
      <c r="I34" s="33">
        <v>7.97</v>
      </c>
      <c r="J34" s="34">
        <v>8.8000000000000007</v>
      </c>
      <c r="K34" s="22"/>
      <c r="L34" s="22"/>
      <c r="M34" s="22"/>
      <c r="N34" s="22"/>
      <c r="O34" s="22"/>
      <c r="P34" s="22"/>
    </row>
    <row r="35" spans="1:16" ht="39" customHeight="1" x14ac:dyDescent="0.2">
      <c r="A35" s="22"/>
      <c r="B35" s="35"/>
      <c r="C35" s="1158" t="s">
        <v>533</v>
      </c>
      <c r="D35" s="1158"/>
      <c r="E35" s="1159"/>
      <c r="F35" s="36">
        <v>3.64</v>
      </c>
      <c r="G35" s="37">
        <v>6.21</v>
      </c>
      <c r="H35" s="37">
        <v>10.25</v>
      </c>
      <c r="I35" s="37">
        <v>8.4</v>
      </c>
      <c r="J35" s="38">
        <v>6.76</v>
      </c>
      <c r="K35" s="22"/>
      <c r="L35" s="22"/>
      <c r="M35" s="22"/>
      <c r="N35" s="22"/>
      <c r="O35" s="22"/>
      <c r="P35" s="22"/>
    </row>
    <row r="36" spans="1:16" ht="39" customHeight="1" x14ac:dyDescent="0.2">
      <c r="A36" s="22"/>
      <c r="B36" s="35"/>
      <c r="C36" s="1158" t="s">
        <v>534</v>
      </c>
      <c r="D36" s="1158"/>
      <c r="E36" s="1159"/>
      <c r="F36" s="36" t="s">
        <v>535</v>
      </c>
      <c r="G36" s="37">
        <v>1.52</v>
      </c>
      <c r="H36" s="37">
        <v>2.41</v>
      </c>
      <c r="I36" s="37">
        <v>3.11</v>
      </c>
      <c r="J36" s="38">
        <v>1.69</v>
      </c>
      <c r="K36" s="22"/>
      <c r="L36" s="22"/>
      <c r="M36" s="22"/>
      <c r="N36" s="22"/>
      <c r="O36" s="22"/>
      <c r="P36" s="22"/>
    </row>
    <row r="37" spans="1:16" ht="39" customHeight="1" x14ac:dyDescent="0.2">
      <c r="A37" s="22"/>
      <c r="B37" s="35"/>
      <c r="C37" s="1158" t="s">
        <v>536</v>
      </c>
      <c r="D37" s="1158"/>
      <c r="E37" s="1159"/>
      <c r="F37" s="36" t="s">
        <v>487</v>
      </c>
      <c r="G37" s="37">
        <v>0.22</v>
      </c>
      <c r="H37" s="37">
        <v>0.5</v>
      </c>
      <c r="I37" s="37">
        <v>0.83</v>
      </c>
      <c r="J37" s="38">
        <v>1.5</v>
      </c>
      <c r="K37" s="22"/>
      <c r="L37" s="22"/>
      <c r="M37" s="22"/>
      <c r="N37" s="22"/>
      <c r="O37" s="22"/>
      <c r="P37" s="22"/>
    </row>
    <row r="38" spans="1:16" ht="39" customHeight="1" x14ac:dyDescent="0.2">
      <c r="A38" s="22"/>
      <c r="B38" s="35"/>
      <c r="C38" s="1158" t="s">
        <v>537</v>
      </c>
      <c r="D38" s="1158"/>
      <c r="E38" s="1159"/>
      <c r="F38" s="36">
        <v>0.34</v>
      </c>
      <c r="G38" s="37">
        <v>0.99</v>
      </c>
      <c r="H38" s="37">
        <v>1.1399999999999999</v>
      </c>
      <c r="I38" s="37">
        <v>1.49</v>
      </c>
      <c r="J38" s="38">
        <v>1.36</v>
      </c>
      <c r="K38" s="22"/>
      <c r="L38" s="22"/>
      <c r="M38" s="22"/>
      <c r="N38" s="22"/>
      <c r="O38" s="22"/>
      <c r="P38" s="22"/>
    </row>
    <row r="39" spans="1:16" ht="39" customHeight="1" x14ac:dyDescent="0.2">
      <c r="A39" s="22"/>
      <c r="B39" s="35"/>
      <c r="C39" s="1158" t="s">
        <v>538</v>
      </c>
      <c r="D39" s="1158"/>
      <c r="E39" s="1159"/>
      <c r="F39" s="36">
        <v>0.03</v>
      </c>
      <c r="G39" s="37">
        <v>0.03</v>
      </c>
      <c r="H39" s="37">
        <v>0.04</v>
      </c>
      <c r="I39" s="37">
        <v>0.04</v>
      </c>
      <c r="J39" s="38">
        <v>0.06</v>
      </c>
      <c r="K39" s="22"/>
      <c r="L39" s="22"/>
      <c r="M39" s="22"/>
      <c r="N39" s="22"/>
      <c r="O39" s="22"/>
      <c r="P39" s="22"/>
    </row>
    <row r="40" spans="1:16" ht="39" customHeight="1" x14ac:dyDescent="0.2">
      <c r="A40" s="22"/>
      <c r="B40" s="35"/>
      <c r="C40" s="1158" t="s">
        <v>539</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540</v>
      </c>
      <c r="D42" s="1158"/>
      <c r="E42" s="1159"/>
      <c r="F42" s="36" t="s">
        <v>487</v>
      </c>
      <c r="G42" s="37" t="s">
        <v>487</v>
      </c>
      <c r="H42" s="37" t="s">
        <v>487</v>
      </c>
      <c r="I42" s="37" t="s">
        <v>487</v>
      </c>
      <c r="J42" s="38" t="s">
        <v>487</v>
      </c>
      <c r="K42" s="22"/>
      <c r="L42" s="22"/>
      <c r="M42" s="22"/>
      <c r="N42" s="22"/>
      <c r="O42" s="22"/>
      <c r="P42" s="22"/>
    </row>
    <row r="43" spans="1:16" ht="39" customHeight="1" thickBot="1" x14ac:dyDescent="0.25">
      <c r="A43" s="22"/>
      <c r="B43" s="40"/>
      <c r="C43" s="1160" t="s">
        <v>541</v>
      </c>
      <c r="D43" s="1160"/>
      <c r="E43" s="1161"/>
      <c r="F43" s="41">
        <v>4.05</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E3d679hLEEBzWvh8X+VvONYRA+2YIgKCp3O2BEubO3P3yA5szW7yP5tPmOSXN6oNj56d5ojC/Tq9xhcdjVbBQ==" saltValue="vamSw2PdrHwr0s2S1sEV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5" customHeight="1" zeroHeight="1" x14ac:dyDescent="0.2"/>
  <cols>
    <col min="1" max="1" width="6" style="47" customWidth="1"/>
    <col min="2" max="3" width="9.81640625" style="47" customWidth="1"/>
    <col min="4" max="4" width="9" style="47" customWidth="1"/>
    <col min="5" max="10" width="9.90625" style="47" customWidth="1"/>
    <col min="11" max="15" width="11.81640625" style="47" customWidth="1"/>
    <col min="16" max="21" width="10.36328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870</v>
      </c>
      <c r="L45" s="58">
        <v>883</v>
      </c>
      <c r="M45" s="58">
        <v>954</v>
      </c>
      <c r="N45" s="58">
        <v>1090</v>
      </c>
      <c r="O45" s="59">
        <v>1304</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487</v>
      </c>
      <c r="L46" s="62" t="s">
        <v>487</v>
      </c>
      <c r="M46" s="62" t="s">
        <v>487</v>
      </c>
      <c r="N46" s="62" t="s">
        <v>487</v>
      </c>
      <c r="O46" s="63" t="s">
        <v>487</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487</v>
      </c>
      <c r="L47" s="62" t="s">
        <v>487</v>
      </c>
      <c r="M47" s="62" t="s">
        <v>487</v>
      </c>
      <c r="N47" s="62" t="s">
        <v>487</v>
      </c>
      <c r="O47" s="63" t="s">
        <v>487</v>
      </c>
      <c r="P47" s="46"/>
      <c r="Q47" s="46"/>
      <c r="R47" s="46"/>
      <c r="S47" s="46"/>
      <c r="T47" s="46"/>
      <c r="U47" s="46"/>
    </row>
    <row r="48" spans="1:21" ht="30.75" customHeight="1" x14ac:dyDescent="0.2">
      <c r="A48" s="46"/>
      <c r="B48" s="1166"/>
      <c r="C48" s="1167"/>
      <c r="D48" s="60"/>
      <c r="E48" s="1172" t="s">
        <v>13</v>
      </c>
      <c r="F48" s="1172"/>
      <c r="G48" s="1172"/>
      <c r="H48" s="1172"/>
      <c r="I48" s="1172"/>
      <c r="J48" s="1173"/>
      <c r="K48" s="61">
        <v>586</v>
      </c>
      <c r="L48" s="62">
        <v>438</v>
      </c>
      <c r="M48" s="62">
        <v>472</v>
      </c>
      <c r="N48" s="62">
        <v>457</v>
      </c>
      <c r="O48" s="63">
        <v>502</v>
      </c>
      <c r="P48" s="46"/>
      <c r="Q48" s="46"/>
      <c r="R48" s="46"/>
      <c r="S48" s="46"/>
      <c r="T48" s="46"/>
      <c r="U48" s="46"/>
    </row>
    <row r="49" spans="1:21" ht="30.75" customHeight="1" x14ac:dyDescent="0.2">
      <c r="A49" s="46"/>
      <c r="B49" s="1166"/>
      <c r="C49" s="1167"/>
      <c r="D49" s="60"/>
      <c r="E49" s="1172" t="s">
        <v>14</v>
      </c>
      <c r="F49" s="1172"/>
      <c r="G49" s="1172"/>
      <c r="H49" s="1172"/>
      <c r="I49" s="1172"/>
      <c r="J49" s="1173"/>
      <c r="K49" s="61">
        <v>69</v>
      </c>
      <c r="L49" s="62">
        <v>61</v>
      </c>
      <c r="M49" s="62">
        <v>54</v>
      </c>
      <c r="N49" s="62">
        <v>48</v>
      </c>
      <c r="O49" s="63">
        <v>46</v>
      </c>
      <c r="P49" s="46"/>
      <c r="Q49" s="46"/>
      <c r="R49" s="46"/>
      <c r="S49" s="46"/>
      <c r="T49" s="46"/>
      <c r="U49" s="46"/>
    </row>
    <row r="50" spans="1:21" ht="30.75" customHeight="1" x14ac:dyDescent="0.2">
      <c r="A50" s="46"/>
      <c r="B50" s="1166"/>
      <c r="C50" s="1167"/>
      <c r="D50" s="60"/>
      <c r="E50" s="1172" t="s">
        <v>15</v>
      </c>
      <c r="F50" s="1172"/>
      <c r="G50" s="1172"/>
      <c r="H50" s="1172"/>
      <c r="I50" s="1172"/>
      <c r="J50" s="1173"/>
      <c r="K50" s="61" t="s">
        <v>487</v>
      </c>
      <c r="L50" s="62" t="s">
        <v>487</v>
      </c>
      <c r="M50" s="62" t="s">
        <v>487</v>
      </c>
      <c r="N50" s="62" t="s">
        <v>487</v>
      </c>
      <c r="O50" s="63" t="s">
        <v>487</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487</v>
      </c>
      <c r="L51" s="62" t="s">
        <v>487</v>
      </c>
      <c r="M51" s="62" t="s">
        <v>487</v>
      </c>
      <c r="N51" s="62" t="s">
        <v>487</v>
      </c>
      <c r="O51" s="63" t="s">
        <v>487</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1052</v>
      </c>
      <c r="L52" s="62">
        <v>1023</v>
      </c>
      <c r="M52" s="62">
        <v>1043</v>
      </c>
      <c r="N52" s="62">
        <v>1068</v>
      </c>
      <c r="O52" s="63">
        <v>1176</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473</v>
      </c>
      <c r="L53" s="67">
        <v>359</v>
      </c>
      <c r="M53" s="67">
        <v>437</v>
      </c>
      <c r="N53" s="67">
        <v>527</v>
      </c>
      <c r="O53" s="68">
        <v>676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cheKXVibPimc33tTRYX0oWE+rEB50mYDAxBFGpGEuNc7E3OuqpBRB6I6NLzSJstnSITDWeD3rmzZxd/XuNjmA==" saltValue="D2YECORO1TbjOnIv/2aU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 style="94" customWidth="1"/>
    <col min="2" max="3" width="11.453125" style="94" customWidth="1"/>
    <col min="4" max="4" width="10.453125" style="94" customWidth="1"/>
    <col min="5" max="8" width="9.36328125" style="94" customWidth="1"/>
    <col min="9" max="13" width="14.6328125" style="94" customWidth="1"/>
    <col min="14" max="19" width="11.453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95" t="s">
        <v>30</v>
      </c>
      <c r="C41" s="1196"/>
      <c r="D41" s="103"/>
      <c r="E41" s="1201" t="s">
        <v>31</v>
      </c>
      <c r="F41" s="1201"/>
      <c r="G41" s="1201"/>
      <c r="H41" s="1202"/>
      <c r="I41" s="342">
        <v>7433</v>
      </c>
      <c r="J41" s="343">
        <v>8408</v>
      </c>
      <c r="K41" s="343">
        <v>12220</v>
      </c>
      <c r="L41" s="343">
        <v>12838</v>
      </c>
      <c r="M41" s="344">
        <v>12520</v>
      </c>
    </row>
    <row r="42" spans="2:13" ht="27.75" customHeight="1" x14ac:dyDescent="0.2">
      <c r="B42" s="1197"/>
      <c r="C42" s="1198"/>
      <c r="D42" s="104"/>
      <c r="E42" s="1203" t="s">
        <v>32</v>
      </c>
      <c r="F42" s="1203"/>
      <c r="G42" s="1203"/>
      <c r="H42" s="1204"/>
      <c r="I42" s="345" t="s">
        <v>487</v>
      </c>
      <c r="J42" s="346" t="s">
        <v>487</v>
      </c>
      <c r="K42" s="346" t="s">
        <v>487</v>
      </c>
      <c r="L42" s="346" t="s">
        <v>487</v>
      </c>
      <c r="M42" s="347" t="s">
        <v>487</v>
      </c>
    </row>
    <row r="43" spans="2:13" ht="27.75" customHeight="1" x14ac:dyDescent="0.2">
      <c r="B43" s="1197"/>
      <c r="C43" s="1198"/>
      <c r="D43" s="104"/>
      <c r="E43" s="1203" t="s">
        <v>33</v>
      </c>
      <c r="F43" s="1203"/>
      <c r="G43" s="1203"/>
      <c r="H43" s="1204"/>
      <c r="I43" s="345">
        <v>6330</v>
      </c>
      <c r="J43" s="346">
        <v>5855</v>
      </c>
      <c r="K43" s="346">
        <v>5431</v>
      </c>
      <c r="L43" s="346">
        <v>5084</v>
      </c>
      <c r="M43" s="347">
        <v>5292</v>
      </c>
    </row>
    <row r="44" spans="2:13" ht="27.75" customHeight="1" x14ac:dyDescent="0.2">
      <c r="B44" s="1197"/>
      <c r="C44" s="1198"/>
      <c r="D44" s="104"/>
      <c r="E44" s="1203" t="s">
        <v>34</v>
      </c>
      <c r="F44" s="1203"/>
      <c r="G44" s="1203"/>
      <c r="H44" s="1204"/>
      <c r="I44" s="345">
        <v>265</v>
      </c>
      <c r="J44" s="346">
        <v>219</v>
      </c>
      <c r="K44" s="346">
        <v>263</v>
      </c>
      <c r="L44" s="346">
        <v>256</v>
      </c>
      <c r="M44" s="347">
        <v>222</v>
      </c>
    </row>
    <row r="45" spans="2:13" ht="27.75" customHeight="1" x14ac:dyDescent="0.2">
      <c r="B45" s="1197"/>
      <c r="C45" s="1198"/>
      <c r="D45" s="104"/>
      <c r="E45" s="1203" t="s">
        <v>35</v>
      </c>
      <c r="F45" s="1203"/>
      <c r="G45" s="1203"/>
      <c r="H45" s="1204"/>
      <c r="I45" s="345">
        <v>764</v>
      </c>
      <c r="J45" s="346">
        <v>708</v>
      </c>
      <c r="K45" s="346">
        <v>742</v>
      </c>
      <c r="L45" s="346">
        <v>731</v>
      </c>
      <c r="M45" s="347">
        <v>859</v>
      </c>
    </row>
    <row r="46" spans="2:13" ht="27.75" customHeight="1" x14ac:dyDescent="0.2">
      <c r="B46" s="1197"/>
      <c r="C46" s="1198"/>
      <c r="D46" s="105"/>
      <c r="E46" s="1203" t="s">
        <v>36</v>
      </c>
      <c r="F46" s="1203"/>
      <c r="G46" s="1203"/>
      <c r="H46" s="1204"/>
      <c r="I46" s="345" t="s">
        <v>487</v>
      </c>
      <c r="J46" s="346" t="s">
        <v>487</v>
      </c>
      <c r="K46" s="346" t="s">
        <v>487</v>
      </c>
      <c r="L46" s="346">
        <v>1</v>
      </c>
      <c r="M46" s="347" t="s">
        <v>487</v>
      </c>
    </row>
    <row r="47" spans="2:13" ht="27.75" customHeight="1" x14ac:dyDescent="0.2">
      <c r="B47" s="1197"/>
      <c r="C47" s="1198"/>
      <c r="D47" s="106"/>
      <c r="E47" s="1205" t="s">
        <v>37</v>
      </c>
      <c r="F47" s="1206"/>
      <c r="G47" s="1206"/>
      <c r="H47" s="1207"/>
      <c r="I47" s="345" t="s">
        <v>487</v>
      </c>
      <c r="J47" s="346" t="s">
        <v>487</v>
      </c>
      <c r="K47" s="346" t="s">
        <v>487</v>
      </c>
      <c r="L47" s="346" t="s">
        <v>487</v>
      </c>
      <c r="M47" s="347" t="s">
        <v>487</v>
      </c>
    </row>
    <row r="48" spans="2:13" ht="27.75" customHeight="1" x14ac:dyDescent="0.2">
      <c r="B48" s="1197"/>
      <c r="C48" s="1198"/>
      <c r="D48" s="104"/>
      <c r="E48" s="1203" t="s">
        <v>38</v>
      </c>
      <c r="F48" s="1203"/>
      <c r="G48" s="1203"/>
      <c r="H48" s="1204"/>
      <c r="I48" s="345" t="s">
        <v>487</v>
      </c>
      <c r="J48" s="346" t="s">
        <v>487</v>
      </c>
      <c r="K48" s="346" t="s">
        <v>487</v>
      </c>
      <c r="L48" s="346" t="s">
        <v>487</v>
      </c>
      <c r="M48" s="347" t="s">
        <v>487</v>
      </c>
    </row>
    <row r="49" spans="2:13" ht="27.75" customHeight="1" x14ac:dyDescent="0.2">
      <c r="B49" s="1199"/>
      <c r="C49" s="1200"/>
      <c r="D49" s="104"/>
      <c r="E49" s="1203" t="s">
        <v>39</v>
      </c>
      <c r="F49" s="1203"/>
      <c r="G49" s="1203"/>
      <c r="H49" s="1204"/>
      <c r="I49" s="345" t="s">
        <v>487</v>
      </c>
      <c r="J49" s="346" t="s">
        <v>487</v>
      </c>
      <c r="K49" s="346" t="s">
        <v>487</v>
      </c>
      <c r="L49" s="346" t="s">
        <v>487</v>
      </c>
      <c r="M49" s="347" t="s">
        <v>487</v>
      </c>
    </row>
    <row r="50" spans="2:13" ht="27.75" customHeight="1" x14ac:dyDescent="0.2">
      <c r="B50" s="1208" t="s">
        <v>40</v>
      </c>
      <c r="C50" s="1209"/>
      <c r="D50" s="107"/>
      <c r="E50" s="1203" t="s">
        <v>41</v>
      </c>
      <c r="F50" s="1203"/>
      <c r="G50" s="1203"/>
      <c r="H50" s="1204"/>
      <c r="I50" s="345">
        <v>4987</v>
      </c>
      <c r="J50" s="346">
        <v>4819</v>
      </c>
      <c r="K50" s="346">
        <v>4724</v>
      </c>
      <c r="L50" s="346">
        <v>5051</v>
      </c>
      <c r="M50" s="347">
        <v>4959</v>
      </c>
    </row>
    <row r="51" spans="2:13" ht="27.75" customHeight="1" x14ac:dyDescent="0.2">
      <c r="B51" s="1197"/>
      <c r="C51" s="1198"/>
      <c r="D51" s="104"/>
      <c r="E51" s="1203" t="s">
        <v>42</v>
      </c>
      <c r="F51" s="1203"/>
      <c r="G51" s="1203"/>
      <c r="H51" s="1204"/>
      <c r="I51" s="345">
        <v>4</v>
      </c>
      <c r="J51" s="346">
        <v>6</v>
      </c>
      <c r="K51" s="346" t="s">
        <v>487</v>
      </c>
      <c r="L51" s="346" t="s">
        <v>487</v>
      </c>
      <c r="M51" s="347" t="s">
        <v>487</v>
      </c>
    </row>
    <row r="52" spans="2:13" ht="27.75" customHeight="1" x14ac:dyDescent="0.2">
      <c r="B52" s="1199"/>
      <c r="C52" s="1200"/>
      <c r="D52" s="104"/>
      <c r="E52" s="1203" t="s">
        <v>43</v>
      </c>
      <c r="F52" s="1203"/>
      <c r="G52" s="1203"/>
      <c r="H52" s="1204"/>
      <c r="I52" s="345">
        <v>12324</v>
      </c>
      <c r="J52" s="346">
        <v>12487</v>
      </c>
      <c r="K52" s="346">
        <v>13868</v>
      </c>
      <c r="L52" s="346">
        <v>13904</v>
      </c>
      <c r="M52" s="347">
        <v>14095</v>
      </c>
    </row>
    <row r="53" spans="2:13" ht="27.75" customHeight="1" thickBot="1" x14ac:dyDescent="0.25">
      <c r="B53" s="1210" t="s">
        <v>19</v>
      </c>
      <c r="C53" s="1211"/>
      <c r="D53" s="108"/>
      <c r="E53" s="1212" t="s">
        <v>44</v>
      </c>
      <c r="F53" s="1212"/>
      <c r="G53" s="1212"/>
      <c r="H53" s="1213"/>
      <c r="I53" s="348">
        <v>-2523</v>
      </c>
      <c r="J53" s="349">
        <v>-2121</v>
      </c>
      <c r="K53" s="349">
        <v>65</v>
      </c>
      <c r="L53" s="349">
        <v>-45</v>
      </c>
      <c r="M53" s="350">
        <v>-162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sLhp8hCgh6Dv1N0LoSUwyiHerRUh3lXTjwQpiQYI4tJIC0dwZ52o5uGs/3hXQk7NuZOzwOTmAjMv6oDykrHapw==" saltValue="Edf2gyigLuzEBgnpeGiH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sqref="A1:XFD1"/>
    </sheetView>
  </sheetViews>
  <sheetFormatPr defaultColWidth="0" defaultRowHeight="13.5" customHeight="1" zeroHeight="1" x14ac:dyDescent="0.2"/>
  <cols>
    <col min="1" max="1" width="7.453125" style="1" customWidth="1"/>
    <col min="2" max="2" width="14.6328125" style="1" customWidth="1"/>
    <col min="3" max="5" width="23.54296875" style="1" customWidth="1"/>
    <col min="6" max="8" width="21.81640625" style="1" customWidth="1"/>
    <col min="9" max="14" width="23.453125" style="1" customWidth="1"/>
    <col min="15" max="15" width="5.453125" style="1" customWidth="1"/>
    <col min="16" max="16" width="8.08984375" style="1" hidden="1" customWidth="1"/>
    <col min="17" max="20" width="0" style="1" hidden="1" customWidth="1"/>
    <col min="21" max="21" width="8.08984375" style="1" hidden="1" customWidth="1"/>
    <col min="22" max="22" width="0" style="1" hidden="1" customWidth="1"/>
    <col min="23" max="23" width="8.08984375"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222" t="s">
        <v>46</v>
      </c>
      <c r="D55" s="1222"/>
      <c r="E55" s="1223"/>
      <c r="F55" s="120">
        <v>1488</v>
      </c>
      <c r="G55" s="120">
        <v>1627</v>
      </c>
      <c r="H55" s="121">
        <v>1658</v>
      </c>
    </row>
    <row r="56" spans="2:8" ht="52.5" customHeight="1" x14ac:dyDescent="0.2">
      <c r="B56" s="122"/>
      <c r="C56" s="1224" t="s">
        <v>47</v>
      </c>
      <c r="D56" s="1224"/>
      <c r="E56" s="1225"/>
      <c r="F56" s="123">
        <v>518</v>
      </c>
      <c r="G56" s="123">
        <v>669</v>
      </c>
      <c r="H56" s="124">
        <v>538</v>
      </c>
    </row>
    <row r="57" spans="2:8" ht="53.25" customHeight="1" x14ac:dyDescent="0.2">
      <c r="B57" s="122"/>
      <c r="C57" s="1226" t="s">
        <v>48</v>
      </c>
      <c r="D57" s="1226"/>
      <c r="E57" s="1227"/>
      <c r="F57" s="125">
        <v>2500</v>
      </c>
      <c r="G57" s="125">
        <v>2524</v>
      </c>
      <c r="H57" s="126">
        <v>2398</v>
      </c>
    </row>
    <row r="58" spans="2:8" ht="45.75" customHeight="1" x14ac:dyDescent="0.2">
      <c r="B58" s="127"/>
      <c r="C58" s="1214" t="s">
        <v>547</v>
      </c>
      <c r="D58" s="1215"/>
      <c r="E58" s="1216"/>
      <c r="F58" s="128">
        <v>913</v>
      </c>
      <c r="G58" s="128">
        <v>941</v>
      </c>
      <c r="H58" s="129">
        <v>893</v>
      </c>
    </row>
    <row r="59" spans="2:8" ht="45.75" customHeight="1" x14ac:dyDescent="0.2">
      <c r="B59" s="127"/>
      <c r="C59" s="1214" t="s">
        <v>548</v>
      </c>
      <c r="D59" s="1215"/>
      <c r="E59" s="1216"/>
      <c r="F59" s="128">
        <v>1109</v>
      </c>
      <c r="G59" s="128">
        <v>952</v>
      </c>
      <c r="H59" s="129">
        <v>829</v>
      </c>
    </row>
    <row r="60" spans="2:8" ht="45.75" customHeight="1" x14ac:dyDescent="0.2">
      <c r="B60" s="127"/>
      <c r="C60" s="1214" t="s">
        <v>549</v>
      </c>
      <c r="D60" s="1215"/>
      <c r="E60" s="1216"/>
      <c r="F60" s="128">
        <v>309</v>
      </c>
      <c r="G60" s="128">
        <v>309</v>
      </c>
      <c r="H60" s="129">
        <v>311</v>
      </c>
    </row>
    <row r="61" spans="2:8" ht="45.75" customHeight="1" x14ac:dyDescent="0.2">
      <c r="B61" s="127"/>
      <c r="C61" s="1214" t="s">
        <v>550</v>
      </c>
      <c r="D61" s="1215"/>
      <c r="E61" s="1216"/>
      <c r="F61" s="128">
        <v>52</v>
      </c>
      <c r="G61" s="128">
        <v>202</v>
      </c>
      <c r="H61" s="129">
        <v>252</v>
      </c>
    </row>
    <row r="62" spans="2:8" ht="45.75" customHeight="1" thickBot="1" x14ac:dyDescent="0.25">
      <c r="B62" s="130"/>
      <c r="C62" s="1217" t="s">
        <v>551</v>
      </c>
      <c r="D62" s="1218"/>
      <c r="E62" s="1219"/>
      <c r="F62" s="131">
        <v>49</v>
      </c>
      <c r="G62" s="131">
        <v>47</v>
      </c>
      <c r="H62" s="132">
        <v>46</v>
      </c>
    </row>
    <row r="63" spans="2:8" ht="52.5" customHeight="1" thickBot="1" x14ac:dyDescent="0.25">
      <c r="B63" s="133"/>
      <c r="C63" s="1220" t="s">
        <v>49</v>
      </c>
      <c r="D63" s="1220"/>
      <c r="E63" s="1221"/>
      <c r="F63" s="134">
        <v>4506</v>
      </c>
      <c r="G63" s="134">
        <v>4820</v>
      </c>
      <c r="H63" s="135">
        <v>4594</v>
      </c>
    </row>
    <row r="64" spans="2:8" ht="13" x14ac:dyDescent="0.2"/>
  </sheetData>
  <sheetProtection algorithmName="SHA-512" hashValue="QOTsGcNHKamHboTQrSshyjCa2mq1P4OLzxiLnbLdofcgkWGgIyuE/2/k/ospQKlr4X0FAOHq64EuWtKcOqqebg==" saltValue="wXEcFPMvvXKVgqlfebNS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2B97-916B-417F-BDB3-5EC2A4C1F10F}">
  <sheetPr>
    <pageSetUpPr fitToPage="1"/>
  </sheetPr>
  <dimension ref="A1:DE85"/>
  <sheetViews>
    <sheetView showGridLines="0" zoomScaleNormal="100" zoomScaleSheetLayoutView="55" workbookViewId="0">
      <selection activeCell="AQ41" sqref="AQ41"/>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559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569</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561</v>
      </c>
    </row>
    <row r="50" spans="1:109" ht="13"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525</v>
      </c>
      <c r="BQ50" s="1234"/>
      <c r="BR50" s="1234"/>
      <c r="BS50" s="1234"/>
      <c r="BT50" s="1234"/>
      <c r="BU50" s="1234"/>
      <c r="BV50" s="1234"/>
      <c r="BW50" s="1234"/>
      <c r="BX50" s="1234" t="s">
        <v>526</v>
      </c>
      <c r="BY50" s="1234"/>
      <c r="BZ50" s="1234"/>
      <c r="CA50" s="1234"/>
      <c r="CB50" s="1234"/>
      <c r="CC50" s="1234"/>
      <c r="CD50" s="1234"/>
      <c r="CE50" s="1234"/>
      <c r="CF50" s="1234" t="s">
        <v>527</v>
      </c>
      <c r="CG50" s="1234"/>
      <c r="CH50" s="1234"/>
      <c r="CI50" s="1234"/>
      <c r="CJ50" s="1234"/>
      <c r="CK50" s="1234"/>
      <c r="CL50" s="1234"/>
      <c r="CM50" s="1234"/>
      <c r="CN50" s="1234" t="s">
        <v>528</v>
      </c>
      <c r="CO50" s="1234"/>
      <c r="CP50" s="1234"/>
      <c r="CQ50" s="1234"/>
      <c r="CR50" s="1234"/>
      <c r="CS50" s="1234"/>
      <c r="CT50" s="1234"/>
      <c r="CU50" s="1234"/>
      <c r="CV50" s="1234" t="s">
        <v>529</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562</v>
      </c>
      <c r="AO51" s="1233"/>
      <c r="AP51" s="1233"/>
      <c r="AQ51" s="1233"/>
      <c r="AR51" s="1233"/>
      <c r="AS51" s="1233"/>
      <c r="AT51" s="1233"/>
      <c r="AU51" s="1233"/>
      <c r="AV51" s="1233"/>
      <c r="AW51" s="1233"/>
      <c r="AX51" s="1233"/>
      <c r="AY51" s="1233"/>
      <c r="AZ51" s="1233"/>
      <c r="BA51" s="1233"/>
      <c r="BB51" s="1233" t="s">
        <v>563</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v>0.8</v>
      </c>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564</v>
      </c>
      <c r="BC53" s="1233"/>
      <c r="BD53" s="1233"/>
      <c r="BE53" s="1233"/>
      <c r="BF53" s="1233"/>
      <c r="BG53" s="1233"/>
      <c r="BH53" s="1233"/>
      <c r="BI53" s="1233"/>
      <c r="BJ53" s="1233"/>
      <c r="BK53" s="1233"/>
      <c r="BL53" s="1233"/>
      <c r="BM53" s="1233"/>
      <c r="BN53" s="1233"/>
      <c r="BO53" s="1233"/>
      <c r="BP53" s="1230">
        <v>69.2</v>
      </c>
      <c r="BQ53" s="1230"/>
      <c r="BR53" s="1230"/>
      <c r="BS53" s="1230"/>
      <c r="BT53" s="1230"/>
      <c r="BU53" s="1230"/>
      <c r="BV53" s="1230"/>
      <c r="BW53" s="1230"/>
      <c r="BX53" s="1230">
        <v>70</v>
      </c>
      <c r="BY53" s="1230"/>
      <c r="BZ53" s="1230"/>
      <c r="CA53" s="1230"/>
      <c r="CB53" s="1230"/>
      <c r="CC53" s="1230"/>
      <c r="CD53" s="1230"/>
      <c r="CE53" s="1230"/>
      <c r="CF53" s="1230">
        <v>66.8</v>
      </c>
      <c r="CG53" s="1230"/>
      <c r="CH53" s="1230"/>
      <c r="CI53" s="1230"/>
      <c r="CJ53" s="1230"/>
      <c r="CK53" s="1230"/>
      <c r="CL53" s="1230"/>
      <c r="CM53" s="1230"/>
      <c r="CN53" s="1230">
        <v>65.3</v>
      </c>
      <c r="CO53" s="1230"/>
      <c r="CP53" s="1230"/>
      <c r="CQ53" s="1230"/>
      <c r="CR53" s="1230"/>
      <c r="CS53" s="1230"/>
      <c r="CT53" s="1230"/>
      <c r="CU53" s="1230"/>
      <c r="CV53" s="1230">
        <v>66.3</v>
      </c>
      <c r="CW53" s="1230"/>
      <c r="CX53" s="1230"/>
      <c r="CY53" s="1230"/>
      <c r="CZ53" s="1230"/>
      <c r="DA53" s="1230"/>
      <c r="DB53" s="1230"/>
      <c r="DC53" s="1230"/>
    </row>
    <row r="54" spans="1:109" ht="13"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58"/>
      <c r="B55" s="259"/>
      <c r="G55" s="1228"/>
      <c r="H55" s="1228"/>
      <c r="I55" s="1228"/>
      <c r="J55" s="1228"/>
      <c r="K55" s="1235"/>
      <c r="L55" s="1235"/>
      <c r="M55" s="1235"/>
      <c r="N55" s="1235"/>
      <c r="AN55" s="1234" t="s">
        <v>565</v>
      </c>
      <c r="AO55" s="1234"/>
      <c r="AP55" s="1234"/>
      <c r="AQ55" s="1234"/>
      <c r="AR55" s="1234"/>
      <c r="AS55" s="1234"/>
      <c r="AT55" s="1234"/>
      <c r="AU55" s="1234"/>
      <c r="AV55" s="1234"/>
      <c r="AW55" s="1234"/>
      <c r="AX55" s="1234"/>
      <c r="AY55" s="1234"/>
      <c r="AZ55" s="1234"/>
      <c r="BA55" s="1234"/>
      <c r="BB55" s="1233" t="s">
        <v>563</v>
      </c>
      <c r="BC55" s="1233"/>
      <c r="BD55" s="1233"/>
      <c r="BE55" s="1233"/>
      <c r="BF55" s="1233"/>
      <c r="BG55" s="1233"/>
      <c r="BH55" s="1233"/>
      <c r="BI55" s="1233"/>
      <c r="BJ55" s="1233"/>
      <c r="BK55" s="1233"/>
      <c r="BL55" s="1233"/>
      <c r="BM55" s="1233"/>
      <c r="BN55" s="1233"/>
      <c r="BO55" s="1233"/>
      <c r="BP55" s="1230">
        <v>20.3</v>
      </c>
      <c r="BQ55" s="1230"/>
      <c r="BR55" s="1230"/>
      <c r="BS55" s="1230"/>
      <c r="BT55" s="1230"/>
      <c r="BU55" s="1230"/>
      <c r="BV55" s="1230"/>
      <c r="BW55" s="1230"/>
      <c r="BX55" s="1230">
        <v>15.5</v>
      </c>
      <c r="BY55" s="1230"/>
      <c r="BZ55" s="1230"/>
      <c r="CA55" s="1230"/>
      <c r="CB55" s="1230"/>
      <c r="CC55" s="1230"/>
      <c r="CD55" s="1230"/>
      <c r="CE55" s="1230"/>
      <c r="CF55" s="1230">
        <v>4.5999999999999996</v>
      </c>
      <c r="CG55" s="1230"/>
      <c r="CH55" s="1230"/>
      <c r="CI55" s="1230"/>
      <c r="CJ55" s="1230"/>
      <c r="CK55" s="1230"/>
      <c r="CL55" s="1230"/>
      <c r="CM55" s="1230"/>
      <c r="CN55" s="1230">
        <v>1.6</v>
      </c>
      <c r="CO55" s="1230"/>
      <c r="CP55" s="1230"/>
      <c r="CQ55" s="1230"/>
      <c r="CR55" s="1230"/>
      <c r="CS55" s="1230"/>
      <c r="CT55" s="1230"/>
      <c r="CU55" s="1230"/>
      <c r="CV55" s="1230">
        <v>0</v>
      </c>
      <c r="CW55" s="1230"/>
      <c r="CX55" s="1230"/>
      <c r="CY55" s="1230"/>
      <c r="CZ55" s="1230"/>
      <c r="DA55" s="1230"/>
      <c r="DB55" s="1230"/>
      <c r="DC55" s="1230"/>
    </row>
    <row r="56" spans="1:109" ht="13"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564</v>
      </c>
      <c r="BC57" s="1233"/>
      <c r="BD57" s="1233"/>
      <c r="BE57" s="1233"/>
      <c r="BF57" s="1233"/>
      <c r="BG57" s="1233"/>
      <c r="BH57" s="1233"/>
      <c r="BI57" s="1233"/>
      <c r="BJ57" s="1233"/>
      <c r="BK57" s="1233"/>
      <c r="BL57" s="1233"/>
      <c r="BM57" s="1233"/>
      <c r="BN57" s="1233"/>
      <c r="BO57" s="1233"/>
      <c r="BP57" s="1230">
        <v>60.4</v>
      </c>
      <c r="BQ57" s="1230"/>
      <c r="BR57" s="1230"/>
      <c r="BS57" s="1230"/>
      <c r="BT57" s="1230"/>
      <c r="BU57" s="1230"/>
      <c r="BV57" s="1230"/>
      <c r="BW57" s="1230"/>
      <c r="BX57" s="1230">
        <v>61.5</v>
      </c>
      <c r="BY57" s="1230"/>
      <c r="BZ57" s="1230"/>
      <c r="CA57" s="1230"/>
      <c r="CB57" s="1230"/>
      <c r="CC57" s="1230"/>
      <c r="CD57" s="1230"/>
      <c r="CE57" s="1230"/>
      <c r="CF57" s="1230">
        <v>61.3</v>
      </c>
      <c r="CG57" s="1230"/>
      <c r="CH57" s="1230"/>
      <c r="CI57" s="1230"/>
      <c r="CJ57" s="1230"/>
      <c r="CK57" s="1230"/>
      <c r="CL57" s="1230"/>
      <c r="CM57" s="1230"/>
      <c r="CN57" s="1230">
        <v>62.4</v>
      </c>
      <c r="CO57" s="1230"/>
      <c r="CP57" s="1230"/>
      <c r="CQ57" s="1230"/>
      <c r="CR57" s="1230"/>
      <c r="CS57" s="1230"/>
      <c r="CT57" s="1230"/>
      <c r="CU57" s="1230"/>
      <c r="CV57" s="1230">
        <v>63.5</v>
      </c>
      <c r="CW57" s="1230"/>
      <c r="CX57" s="1230"/>
      <c r="CY57" s="1230"/>
      <c r="CZ57" s="1230"/>
      <c r="DA57" s="1230"/>
      <c r="DB57" s="1230"/>
      <c r="DC57" s="1230"/>
      <c r="DD57" s="363"/>
      <c r="DE57" s="362"/>
    </row>
    <row r="58" spans="1:109" s="358" customFormat="1" ht="13"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566</v>
      </c>
    </row>
    <row r="64" spans="1:109" ht="13" x14ac:dyDescent="0.2">
      <c r="B64" s="259"/>
      <c r="G64" s="357"/>
      <c r="I64" s="369"/>
      <c r="J64" s="369"/>
      <c r="K64" s="369"/>
      <c r="L64" s="369"/>
      <c r="M64" s="369"/>
      <c r="N64" s="370"/>
      <c r="AM64" s="357"/>
      <c r="AN64" s="357" t="s">
        <v>560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6" t="s">
        <v>568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561</v>
      </c>
    </row>
    <row r="72" spans="2:107" ht="13"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525</v>
      </c>
      <c r="BQ72" s="1234"/>
      <c r="BR72" s="1234"/>
      <c r="BS72" s="1234"/>
      <c r="BT72" s="1234"/>
      <c r="BU72" s="1234"/>
      <c r="BV72" s="1234"/>
      <c r="BW72" s="1234"/>
      <c r="BX72" s="1234" t="s">
        <v>526</v>
      </c>
      <c r="BY72" s="1234"/>
      <c r="BZ72" s="1234"/>
      <c r="CA72" s="1234"/>
      <c r="CB72" s="1234"/>
      <c r="CC72" s="1234"/>
      <c r="CD72" s="1234"/>
      <c r="CE72" s="1234"/>
      <c r="CF72" s="1234" t="s">
        <v>527</v>
      </c>
      <c r="CG72" s="1234"/>
      <c r="CH72" s="1234"/>
      <c r="CI72" s="1234"/>
      <c r="CJ72" s="1234"/>
      <c r="CK72" s="1234"/>
      <c r="CL72" s="1234"/>
      <c r="CM72" s="1234"/>
      <c r="CN72" s="1234" t="s">
        <v>528</v>
      </c>
      <c r="CO72" s="1234"/>
      <c r="CP72" s="1234"/>
      <c r="CQ72" s="1234"/>
      <c r="CR72" s="1234"/>
      <c r="CS72" s="1234"/>
      <c r="CT72" s="1234"/>
      <c r="CU72" s="1234"/>
      <c r="CV72" s="1234" t="s">
        <v>529</v>
      </c>
      <c r="CW72" s="1234"/>
      <c r="CX72" s="1234"/>
      <c r="CY72" s="1234"/>
      <c r="CZ72" s="1234"/>
      <c r="DA72" s="1234"/>
      <c r="DB72" s="1234"/>
      <c r="DC72" s="1234"/>
    </row>
    <row r="73" spans="2:107" ht="13" x14ac:dyDescent="0.2">
      <c r="B73" s="259"/>
      <c r="G73" s="1245"/>
      <c r="H73" s="1245"/>
      <c r="I73" s="1245"/>
      <c r="J73" s="1245"/>
      <c r="K73" s="1229"/>
      <c r="L73" s="1229"/>
      <c r="M73" s="1229"/>
      <c r="N73" s="1229"/>
      <c r="AM73" s="359"/>
      <c r="AN73" s="1233" t="s">
        <v>562</v>
      </c>
      <c r="AO73" s="1233"/>
      <c r="AP73" s="1233"/>
      <c r="AQ73" s="1233"/>
      <c r="AR73" s="1233"/>
      <c r="AS73" s="1233"/>
      <c r="AT73" s="1233"/>
      <c r="AU73" s="1233"/>
      <c r="AV73" s="1233"/>
      <c r="AW73" s="1233"/>
      <c r="AX73" s="1233"/>
      <c r="AY73" s="1233"/>
      <c r="AZ73" s="1233"/>
      <c r="BA73" s="1233"/>
      <c r="BB73" s="1233" t="s">
        <v>563</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v>0.8</v>
      </c>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567</v>
      </c>
      <c r="BC75" s="1233"/>
      <c r="BD75" s="1233"/>
      <c r="BE75" s="1233"/>
      <c r="BF75" s="1233"/>
      <c r="BG75" s="1233"/>
      <c r="BH75" s="1233"/>
      <c r="BI75" s="1233"/>
      <c r="BJ75" s="1233"/>
      <c r="BK75" s="1233"/>
      <c r="BL75" s="1233"/>
      <c r="BM75" s="1233"/>
      <c r="BN75" s="1233"/>
      <c r="BO75" s="1233"/>
      <c r="BP75" s="1230">
        <v>6.4</v>
      </c>
      <c r="BQ75" s="1230"/>
      <c r="BR75" s="1230"/>
      <c r="BS75" s="1230"/>
      <c r="BT75" s="1230"/>
      <c r="BU75" s="1230"/>
      <c r="BV75" s="1230"/>
      <c r="BW75" s="1230"/>
      <c r="BX75" s="1230">
        <v>5.8</v>
      </c>
      <c r="BY75" s="1230"/>
      <c r="BZ75" s="1230"/>
      <c r="CA75" s="1230"/>
      <c r="CB75" s="1230"/>
      <c r="CC75" s="1230"/>
      <c r="CD75" s="1230"/>
      <c r="CE75" s="1230"/>
      <c r="CF75" s="1230">
        <v>5.7</v>
      </c>
      <c r="CG75" s="1230"/>
      <c r="CH75" s="1230"/>
      <c r="CI75" s="1230"/>
      <c r="CJ75" s="1230"/>
      <c r="CK75" s="1230"/>
      <c r="CL75" s="1230"/>
      <c r="CM75" s="1230"/>
      <c r="CN75" s="1230">
        <v>5.6</v>
      </c>
      <c r="CO75" s="1230"/>
      <c r="CP75" s="1230"/>
      <c r="CQ75" s="1230"/>
      <c r="CR75" s="1230"/>
      <c r="CS75" s="1230"/>
      <c r="CT75" s="1230"/>
      <c r="CU75" s="1230"/>
      <c r="CV75" s="1230">
        <v>6.8</v>
      </c>
      <c r="CW75" s="1230"/>
      <c r="CX75" s="1230"/>
      <c r="CY75" s="1230"/>
      <c r="CZ75" s="1230"/>
      <c r="DA75" s="1230"/>
      <c r="DB75" s="1230"/>
      <c r="DC75" s="1230"/>
    </row>
    <row r="76" spans="2:107" ht="13"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28"/>
      <c r="H77" s="1228"/>
      <c r="I77" s="1228"/>
      <c r="J77" s="1228"/>
      <c r="K77" s="1229"/>
      <c r="L77" s="1229"/>
      <c r="M77" s="1229"/>
      <c r="N77" s="1229"/>
      <c r="AN77" s="1234" t="s">
        <v>565</v>
      </c>
      <c r="AO77" s="1234"/>
      <c r="AP77" s="1234"/>
      <c r="AQ77" s="1234"/>
      <c r="AR77" s="1234"/>
      <c r="AS77" s="1234"/>
      <c r="AT77" s="1234"/>
      <c r="AU77" s="1234"/>
      <c r="AV77" s="1234"/>
      <c r="AW77" s="1234"/>
      <c r="AX77" s="1234"/>
      <c r="AY77" s="1234"/>
      <c r="AZ77" s="1234"/>
      <c r="BA77" s="1234"/>
      <c r="BB77" s="1233" t="s">
        <v>563</v>
      </c>
      <c r="BC77" s="1233"/>
      <c r="BD77" s="1233"/>
      <c r="BE77" s="1233"/>
      <c r="BF77" s="1233"/>
      <c r="BG77" s="1233"/>
      <c r="BH77" s="1233"/>
      <c r="BI77" s="1233"/>
      <c r="BJ77" s="1233"/>
      <c r="BK77" s="1233"/>
      <c r="BL77" s="1233"/>
      <c r="BM77" s="1233"/>
      <c r="BN77" s="1233"/>
      <c r="BO77" s="1233"/>
      <c r="BP77" s="1230">
        <v>20.3</v>
      </c>
      <c r="BQ77" s="1230"/>
      <c r="BR77" s="1230"/>
      <c r="BS77" s="1230"/>
      <c r="BT77" s="1230"/>
      <c r="BU77" s="1230"/>
      <c r="BV77" s="1230"/>
      <c r="BW77" s="1230"/>
      <c r="BX77" s="1230">
        <v>15.5</v>
      </c>
      <c r="BY77" s="1230"/>
      <c r="BZ77" s="1230"/>
      <c r="CA77" s="1230"/>
      <c r="CB77" s="1230"/>
      <c r="CC77" s="1230"/>
      <c r="CD77" s="1230"/>
      <c r="CE77" s="1230"/>
      <c r="CF77" s="1230">
        <v>4.5999999999999996</v>
      </c>
      <c r="CG77" s="1230"/>
      <c r="CH77" s="1230"/>
      <c r="CI77" s="1230"/>
      <c r="CJ77" s="1230"/>
      <c r="CK77" s="1230"/>
      <c r="CL77" s="1230"/>
      <c r="CM77" s="1230"/>
      <c r="CN77" s="1230">
        <v>1.6</v>
      </c>
      <c r="CO77" s="1230"/>
      <c r="CP77" s="1230"/>
      <c r="CQ77" s="1230"/>
      <c r="CR77" s="1230"/>
      <c r="CS77" s="1230"/>
      <c r="CT77" s="1230"/>
      <c r="CU77" s="1230"/>
      <c r="CV77" s="1230">
        <v>0</v>
      </c>
      <c r="CW77" s="1230"/>
      <c r="CX77" s="1230"/>
      <c r="CY77" s="1230"/>
      <c r="CZ77" s="1230"/>
      <c r="DA77" s="1230"/>
      <c r="DB77" s="1230"/>
      <c r="DC77" s="1230"/>
    </row>
    <row r="78" spans="2:107" ht="13"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567</v>
      </c>
      <c r="BC79" s="1233"/>
      <c r="BD79" s="1233"/>
      <c r="BE79" s="1233"/>
      <c r="BF79" s="1233"/>
      <c r="BG79" s="1233"/>
      <c r="BH79" s="1233"/>
      <c r="BI79" s="1233"/>
      <c r="BJ79" s="1233"/>
      <c r="BK79" s="1233"/>
      <c r="BL79" s="1233"/>
      <c r="BM79" s="1233"/>
      <c r="BN79" s="1233"/>
      <c r="BO79" s="1233"/>
      <c r="BP79" s="1230">
        <v>6.6</v>
      </c>
      <c r="BQ79" s="1230"/>
      <c r="BR79" s="1230"/>
      <c r="BS79" s="1230"/>
      <c r="BT79" s="1230"/>
      <c r="BU79" s="1230"/>
      <c r="BV79" s="1230"/>
      <c r="BW79" s="1230"/>
      <c r="BX79" s="1230">
        <v>6.4</v>
      </c>
      <c r="BY79" s="1230"/>
      <c r="BZ79" s="1230"/>
      <c r="CA79" s="1230"/>
      <c r="CB79" s="1230"/>
      <c r="CC79" s="1230"/>
      <c r="CD79" s="1230"/>
      <c r="CE79" s="1230"/>
      <c r="CF79" s="1230">
        <v>6.3</v>
      </c>
      <c r="CG79" s="1230"/>
      <c r="CH79" s="1230"/>
      <c r="CI79" s="1230"/>
      <c r="CJ79" s="1230"/>
      <c r="CK79" s="1230"/>
      <c r="CL79" s="1230"/>
      <c r="CM79" s="1230"/>
      <c r="CN79" s="1230">
        <v>6.6</v>
      </c>
      <c r="CO79" s="1230"/>
      <c r="CP79" s="1230"/>
      <c r="CQ79" s="1230"/>
      <c r="CR79" s="1230"/>
      <c r="CS79" s="1230"/>
      <c r="CT79" s="1230"/>
      <c r="CU79" s="1230"/>
      <c r="CV79" s="1230">
        <v>6.8</v>
      </c>
      <c r="CW79" s="1230"/>
      <c r="CX79" s="1230"/>
      <c r="CY79" s="1230"/>
      <c r="CZ79" s="1230"/>
      <c r="DA79" s="1230"/>
      <c r="DB79" s="1230"/>
      <c r="DC79" s="1230"/>
    </row>
    <row r="80" spans="2:107" ht="13"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PaAN4T8HbLWs2mVnblcM9+zSM+XUnoPwkjsneXZEhrSakO9mB+v2Ym7XhNdMR3GF8RT5gYO2DlZEMTIXdzY0LQ==" saltValue="3rR6LQyBPHnsfkSfB+G36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0133-DABB-4830-8E0F-46A7DCC03DF5}">
  <sheetPr>
    <pageSetUpPr fitToPage="1"/>
  </sheetPr>
  <dimension ref="A1:DR125"/>
  <sheetViews>
    <sheetView showGridLines="0" topLeftCell="U94"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475</v>
      </c>
    </row>
  </sheetData>
  <sheetProtection algorithmName="SHA-512" hashValue="5NFkIOaUcjZEwJaCXejPT0ZokeOHBLOOQHMp6KolOWBE+NkORaWT4TCXLlnaFBa7+kYroVBqhExeUxW0tgHyVg==" saltValue="3dtYWTk0IEpHtUxb7OGl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B384-75AF-47A6-86C4-E4FA68D97861}">
  <sheetPr>
    <pageSetUpPr fitToPage="1"/>
  </sheetPr>
  <dimension ref="A1:DR125"/>
  <sheetViews>
    <sheetView showGridLines="0" topLeftCell="A102"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475</v>
      </c>
    </row>
  </sheetData>
  <sheetProtection algorithmName="SHA-512" hashValue="8Be5s87cIcVW3NpyqCZUrFwb2DuF9kZcOJY5Uvv9IpKeZX6d5h9r1Iqn6jyDZX/uxLMr4xuvlLg4BpOffdlGpg==" saltValue="x5UF3qaAmH6K5EeD9KqZ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0" defaultRowHeight="13" x14ac:dyDescent="0.2"/>
  <cols>
    <col min="1" max="1" width="41.36328125" style="142" customWidth="1"/>
    <col min="2" max="8" width="12" style="142" customWidth="1"/>
    <col min="9" max="16384" width="10"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46963</v>
      </c>
      <c r="E3" s="154"/>
      <c r="F3" s="155">
        <v>51264</v>
      </c>
      <c r="G3" s="156"/>
      <c r="H3" s="157"/>
    </row>
    <row r="4" spans="1:8" x14ac:dyDescent="0.2">
      <c r="A4" s="158"/>
      <c r="B4" s="159"/>
      <c r="C4" s="160"/>
      <c r="D4" s="161">
        <v>30815</v>
      </c>
      <c r="E4" s="162"/>
      <c r="F4" s="163">
        <v>26040</v>
      </c>
      <c r="G4" s="164"/>
      <c r="H4" s="165"/>
    </row>
    <row r="5" spans="1:8" x14ac:dyDescent="0.2">
      <c r="A5" s="146" t="s">
        <v>519</v>
      </c>
      <c r="B5" s="151"/>
      <c r="C5" s="152"/>
      <c r="D5" s="153">
        <v>67325</v>
      </c>
      <c r="E5" s="154"/>
      <c r="F5" s="155">
        <v>52068</v>
      </c>
      <c r="G5" s="156"/>
      <c r="H5" s="157"/>
    </row>
    <row r="6" spans="1:8" x14ac:dyDescent="0.2">
      <c r="A6" s="158"/>
      <c r="B6" s="159"/>
      <c r="C6" s="160"/>
      <c r="D6" s="161">
        <v>46334</v>
      </c>
      <c r="E6" s="162"/>
      <c r="F6" s="163">
        <v>26936</v>
      </c>
      <c r="G6" s="164"/>
      <c r="H6" s="165"/>
    </row>
    <row r="7" spans="1:8" x14ac:dyDescent="0.2">
      <c r="A7" s="146" t="s">
        <v>520</v>
      </c>
      <c r="B7" s="151"/>
      <c r="C7" s="152"/>
      <c r="D7" s="153">
        <v>158700</v>
      </c>
      <c r="E7" s="154"/>
      <c r="F7" s="155">
        <v>47161</v>
      </c>
      <c r="G7" s="156"/>
      <c r="H7" s="157"/>
    </row>
    <row r="8" spans="1:8" x14ac:dyDescent="0.2">
      <c r="A8" s="158"/>
      <c r="B8" s="159"/>
      <c r="C8" s="160"/>
      <c r="D8" s="161">
        <v>119640</v>
      </c>
      <c r="E8" s="162"/>
      <c r="F8" s="163">
        <v>24595</v>
      </c>
      <c r="G8" s="164"/>
      <c r="H8" s="165"/>
    </row>
    <row r="9" spans="1:8" x14ac:dyDescent="0.2">
      <c r="A9" s="146" t="s">
        <v>521</v>
      </c>
      <c r="B9" s="151"/>
      <c r="C9" s="152"/>
      <c r="D9" s="153">
        <v>82780</v>
      </c>
      <c r="E9" s="154"/>
      <c r="F9" s="155">
        <v>43423</v>
      </c>
      <c r="G9" s="156"/>
      <c r="H9" s="157"/>
    </row>
    <row r="10" spans="1:8" x14ac:dyDescent="0.2">
      <c r="A10" s="158"/>
      <c r="B10" s="159"/>
      <c r="C10" s="160"/>
      <c r="D10" s="161">
        <v>42579</v>
      </c>
      <c r="E10" s="162"/>
      <c r="F10" s="163">
        <v>22207</v>
      </c>
      <c r="G10" s="164"/>
      <c r="H10" s="165"/>
    </row>
    <row r="11" spans="1:8" x14ac:dyDescent="0.2">
      <c r="A11" s="146" t="s">
        <v>522</v>
      </c>
      <c r="B11" s="151"/>
      <c r="C11" s="152"/>
      <c r="D11" s="153">
        <v>63378</v>
      </c>
      <c r="E11" s="154"/>
      <c r="F11" s="155">
        <v>45265</v>
      </c>
      <c r="G11" s="156"/>
      <c r="H11" s="157"/>
    </row>
    <row r="12" spans="1:8" x14ac:dyDescent="0.2">
      <c r="A12" s="158"/>
      <c r="B12" s="159"/>
      <c r="C12" s="166"/>
      <c r="D12" s="161">
        <v>36120</v>
      </c>
      <c r="E12" s="162"/>
      <c r="F12" s="163">
        <v>22600</v>
      </c>
      <c r="G12" s="164"/>
      <c r="H12" s="165"/>
    </row>
    <row r="13" spans="1:8" x14ac:dyDescent="0.2">
      <c r="A13" s="146"/>
      <c r="B13" s="151"/>
      <c r="C13" s="152"/>
      <c r="D13" s="153">
        <v>83829</v>
      </c>
      <c r="E13" s="154"/>
      <c r="F13" s="155">
        <v>47836</v>
      </c>
      <c r="G13" s="167"/>
      <c r="H13" s="157"/>
    </row>
    <row r="14" spans="1:8" x14ac:dyDescent="0.2">
      <c r="A14" s="158"/>
      <c r="B14" s="159"/>
      <c r="C14" s="160"/>
      <c r="D14" s="161">
        <v>55098</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3.65</v>
      </c>
      <c r="C19" s="168">
        <f>ROUND(VALUE(SUBSTITUTE(実質収支比率等に係る経年分析!G$48,"▲","-")),2)</f>
        <v>6.21</v>
      </c>
      <c r="D19" s="168">
        <f>ROUND(VALUE(SUBSTITUTE(実質収支比率等に係る経年分析!H$48,"▲","-")),2)</f>
        <v>10.25</v>
      </c>
      <c r="E19" s="168">
        <f>ROUND(VALUE(SUBSTITUTE(実質収支比率等に係る経年分析!I$48,"▲","-")),2)</f>
        <v>8.41</v>
      </c>
      <c r="F19" s="168">
        <f>ROUND(VALUE(SUBSTITUTE(実質収支比率等に係る経年分析!J$48,"▲","-")),2)</f>
        <v>6.77</v>
      </c>
    </row>
    <row r="20" spans="1:11" x14ac:dyDescent="0.2">
      <c r="A20" s="168" t="s">
        <v>53</v>
      </c>
      <c r="B20" s="168">
        <f>ROUND(VALUE(SUBSTITUTE(実質収支比率等に係る経年分析!F$47,"▲","-")),2)</f>
        <v>11.68</v>
      </c>
      <c r="C20" s="168">
        <f>ROUND(VALUE(SUBSTITUTE(実質収支比率等に係る経年分析!G$47,"▲","-")),2)</f>
        <v>13.28</v>
      </c>
      <c r="D20" s="168">
        <f>ROUND(VALUE(SUBSTITUTE(実質収支比率等に係る経年分析!H$47,"▲","-")),2)</f>
        <v>16.46</v>
      </c>
      <c r="E20" s="168">
        <f>ROUND(VALUE(SUBSTITUTE(実質収支比率等に係る経年分析!I$47,"▲","-")),2)</f>
        <v>18.350000000000001</v>
      </c>
      <c r="F20" s="168">
        <f>ROUND(VALUE(SUBSTITUTE(実質収支比率等に係る経年分析!J$47,"▲","-")),2)</f>
        <v>18.13</v>
      </c>
    </row>
    <row r="21" spans="1:11" x14ac:dyDescent="0.2">
      <c r="A21" s="168" t="s">
        <v>54</v>
      </c>
      <c r="B21" s="168">
        <f>IF(ISNUMBER(VALUE(SUBSTITUTE(実質収支比率等に係る経年分析!F$49,"▲","-"))),ROUND(VALUE(SUBSTITUTE(実質収支比率等に係る経年分析!F$49,"▲","-")),2),NA())</f>
        <v>-10.36</v>
      </c>
      <c r="C21" s="168">
        <f>IF(ISNUMBER(VALUE(SUBSTITUTE(実質収支比率等に係る経年分析!G$49,"▲","-"))),ROUND(VALUE(SUBSTITUTE(実質収支比率等に係る経年分析!G$49,"▲","-")),2),NA())</f>
        <v>5.03</v>
      </c>
      <c r="D21" s="168">
        <f>IF(ISNUMBER(VALUE(SUBSTITUTE(実質収支比率等に係る経年分析!H$49,"▲","-"))),ROUND(VALUE(SUBSTITUTE(実質収支比率等に係る経年分析!H$49,"▲","-")),2),NA())</f>
        <v>8.34</v>
      </c>
      <c r="E21" s="168">
        <f>IF(ISNUMBER(VALUE(SUBSTITUTE(実質収支比率等に係る経年分析!I$49,"▲","-"))),ROUND(VALUE(SUBSTITUTE(実質収支比率等に係る経年分析!I$49,"▲","-")),2),NA())</f>
        <v>-0.48</v>
      </c>
      <c r="F21" s="168">
        <f>IF(ISNUMBER(VALUE(SUBSTITUTE(実質収支比率等に係る経年分析!J$49,"▲","-"))),ROUND(VALUE(SUBSTITUTE(実質収支比率等に係る経年分析!J$49,"▲","-")),2),NA())</f>
        <v>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4.05</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奨学資金特別会計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1.1399999999999999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1.36</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v>
      </c>
    </row>
    <row r="34" spans="1:16" x14ac:dyDescent="0.2">
      <c r="A34" s="169" t="str">
        <f>IF(連結実質赤字比率に係る赤字・黒字の構成分析!C$36="",NA(),連結実質赤字比率に係る赤字・黒字の構成分析!C$36)</f>
        <v>介護保険事業特別会計</v>
      </c>
      <c r="B34" s="169">
        <f>IF(ROUND(VALUE(SUBSTITUTE(連結実質赤字比率に係る赤字・黒字の構成分析!F$36,"▲", "-")), 2) &lt; 0, ABS(ROUND(VALUE(SUBSTITUTE(連結実質赤字比率に係る赤字・黒字の構成分析!F$36,"▲", "-")), 2)), NA())</f>
        <v>0.16</v>
      </c>
      <c r="C34" s="169" t="e">
        <f>IF(ROUND(VALUE(SUBSTITUTE(連結実質赤字比率に係る赤字・黒字の構成分析!F$36,"▲", "-")), 2) &gt;= 0, ABS(ROUND(VALUE(SUBSTITUTE(連結実質赤字比率に係る赤字・黒字の構成分析!F$36,"▲", "-")), 2)), NA())</f>
        <v>#N/A</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11.11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8.8000000000000007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1052</v>
      </c>
      <c r="E42" s="170"/>
      <c r="F42" s="170"/>
      <c r="G42" s="170">
        <f>'実質公債費比率（分子）の構造'!L$52</f>
        <v>1023</v>
      </c>
      <c r="H42" s="170"/>
      <c r="I42" s="170"/>
      <c r="J42" s="170">
        <f>'実質公債費比率（分子）の構造'!M$52</f>
        <v>1043</v>
      </c>
      <c r="K42" s="170"/>
      <c r="L42" s="170"/>
      <c r="M42" s="170">
        <f>'実質公債費比率（分子）の構造'!N$52</f>
        <v>1068</v>
      </c>
      <c r="N42" s="170"/>
      <c r="O42" s="170"/>
      <c r="P42" s="170">
        <f>'実質公債費比率（分子）の構造'!O$52</f>
        <v>1176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69</v>
      </c>
      <c r="C45" s="170"/>
      <c r="D45" s="170"/>
      <c r="E45" s="170">
        <f>'実質公債費比率（分子）の構造'!L$49</f>
        <v>61</v>
      </c>
      <c r="F45" s="170"/>
      <c r="G45" s="170"/>
      <c r="H45" s="170">
        <f>'実質公債費比率（分子）の構造'!M$49</f>
        <v>54</v>
      </c>
      <c r="I45" s="170"/>
      <c r="J45" s="170"/>
      <c r="K45" s="170">
        <f>'実質公債費比率（分子）の構造'!N$49</f>
        <v>48</v>
      </c>
      <c r="L45" s="170"/>
      <c r="M45" s="170"/>
      <c r="N45" s="170">
        <f>'実質公債費比率（分子）の構造'!O$49</f>
        <v>46</v>
      </c>
      <c r="O45" s="170"/>
      <c r="P45" s="170"/>
    </row>
    <row r="46" spans="1:16" x14ac:dyDescent="0.2">
      <c r="A46" s="170" t="s">
        <v>64</v>
      </c>
      <c r="B46" s="170">
        <f>'実質公債費比率（分子）の構造'!K$48</f>
        <v>586</v>
      </c>
      <c r="C46" s="170"/>
      <c r="D46" s="170"/>
      <c r="E46" s="170">
        <f>'実質公債費比率（分子）の構造'!L$48</f>
        <v>438</v>
      </c>
      <c r="F46" s="170"/>
      <c r="G46" s="170"/>
      <c r="H46" s="170">
        <f>'実質公債費比率（分子）の構造'!M$48</f>
        <v>472</v>
      </c>
      <c r="I46" s="170"/>
      <c r="J46" s="170"/>
      <c r="K46" s="170">
        <f>'実質公債費比率（分子）の構造'!N$48</f>
        <v>457</v>
      </c>
      <c r="L46" s="170"/>
      <c r="M46" s="170"/>
      <c r="N46" s="170">
        <f>'実質公債費比率（分子）の構造'!O$48</f>
        <v>502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870</v>
      </c>
      <c r="C49" s="170"/>
      <c r="D49" s="170"/>
      <c r="E49" s="170">
        <f>'実質公債費比率（分子）の構造'!L$45</f>
        <v>883</v>
      </c>
      <c r="F49" s="170"/>
      <c r="G49" s="170"/>
      <c r="H49" s="170">
        <f>'実質公債費比率（分子）の構造'!M$45</f>
        <v>954</v>
      </c>
      <c r="I49" s="170"/>
      <c r="J49" s="170"/>
      <c r="K49" s="170">
        <f>'実質公債費比率（分子）の構造'!N$45</f>
        <v>1090</v>
      </c>
      <c r="L49" s="170"/>
      <c r="M49" s="170"/>
      <c r="N49" s="170">
        <f>'実質公債費比率（分子）の構造'!O$45</f>
        <v>1304</v>
      </c>
      <c r="O49" s="170"/>
      <c r="P49" s="170"/>
    </row>
    <row r="50" spans="1:16" x14ac:dyDescent="0.2">
      <c r="A50" s="170" t="s">
        <v>67</v>
      </c>
      <c r="B50" s="170" t="e">
        <f>NA()</f>
        <v>#N/A</v>
      </c>
      <c r="C50" s="170">
        <f>IF(ISNUMBER('実質公債費比率（分子）の構造'!K$53),'実質公債費比率（分子）の構造'!K$53,NA())</f>
        <v>473</v>
      </c>
      <c r="D50" s="170" t="e">
        <f>NA()</f>
        <v>#N/A</v>
      </c>
      <c r="E50" s="170" t="e">
        <f>NA()</f>
        <v>#N/A</v>
      </c>
      <c r="F50" s="170">
        <f>IF(ISNUMBER('実質公債費比率（分子）の構造'!L$53),'実質公債費比率（分子）の構造'!L$53,NA())</f>
        <v>359</v>
      </c>
      <c r="G50" s="170" t="e">
        <f>NA()</f>
        <v>#N/A</v>
      </c>
      <c r="H50" s="170" t="e">
        <f>NA()</f>
        <v>#N/A</v>
      </c>
      <c r="I50" s="170">
        <f>IF(ISNUMBER('実質公債費比率（分子）の構造'!M$53),'実質公債費比率（分子）の構造'!M$53,NA())</f>
        <v>437</v>
      </c>
      <c r="J50" s="170" t="e">
        <f>NA()</f>
        <v>#N/A</v>
      </c>
      <c r="K50" s="170" t="e">
        <f>NA()</f>
        <v>#N/A</v>
      </c>
      <c r="L50" s="170">
        <f>IF(ISNUMBER('実質公債費比率（分子）の構造'!N$53),'実質公債費比率（分子）の構造'!N$53,NA())</f>
        <v>527</v>
      </c>
      <c r="M50" s="170" t="e">
        <f>NA()</f>
        <v>#N/A</v>
      </c>
      <c r="N50" s="170" t="e">
        <f>NA()</f>
        <v>#N/A</v>
      </c>
      <c r="O50" s="170">
        <f>IF(ISNUMBER('実質公債費比率（分子）の構造'!O$53),'実質公債費比率（分子）の構造'!O$53,NA())</f>
        <v>676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12324</v>
      </c>
      <c r="E56" s="169"/>
      <c r="F56" s="169"/>
      <c r="G56" s="169">
        <f>'将来負担比率（分子）の構造'!J$52</f>
        <v>12487</v>
      </c>
      <c r="H56" s="169"/>
      <c r="I56" s="169"/>
      <c r="J56" s="169">
        <f>'将来負担比率（分子）の構造'!K$52</f>
        <v>13868</v>
      </c>
      <c r="K56" s="169"/>
      <c r="L56" s="169"/>
      <c r="M56" s="169">
        <f>'将来負担比率（分子）の構造'!L$52</f>
        <v>13904</v>
      </c>
      <c r="N56" s="169"/>
      <c r="O56" s="169"/>
      <c r="P56" s="169">
        <f>'将来負担比率（分子）の構造'!M$52</f>
        <v>14095</v>
      </c>
    </row>
    <row r="57" spans="1:16" x14ac:dyDescent="0.2">
      <c r="A57" s="169" t="s">
        <v>42</v>
      </c>
      <c r="B57" s="169"/>
      <c r="C57" s="169"/>
      <c r="D57" s="169">
        <f>'将来負担比率（分子）の構造'!I$51</f>
        <v>4</v>
      </c>
      <c r="E57" s="169"/>
      <c r="F57" s="169"/>
      <c r="G57" s="169">
        <f>'将来負担比率（分子）の構造'!J$51</f>
        <v>6</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4987</v>
      </c>
      <c r="E58" s="169"/>
      <c r="F58" s="169"/>
      <c r="G58" s="169">
        <f>'将来負担比率（分子）の構造'!J$50</f>
        <v>4819</v>
      </c>
      <c r="H58" s="169"/>
      <c r="I58" s="169"/>
      <c r="J58" s="169">
        <f>'将来負担比率（分子）の構造'!K$50</f>
        <v>4724</v>
      </c>
      <c r="K58" s="169"/>
      <c r="L58" s="169"/>
      <c r="M58" s="169">
        <f>'将来負担比率（分子）の構造'!L$50</f>
        <v>5051</v>
      </c>
      <c r="N58" s="169"/>
      <c r="O58" s="169"/>
      <c r="P58" s="169">
        <f>'将来負担比率（分子）の構造'!M$50</f>
        <v>4959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f>'将来負担比率（分子）の構造'!L$46</f>
        <v>1</v>
      </c>
      <c r="L61" s="169"/>
      <c r="M61" s="169"/>
      <c r="N61" s="169" t="str">
        <f>'将来負担比率（分子）の構造'!M$46</f>
        <v>-</v>
      </c>
      <c r="O61" s="169"/>
      <c r="P61" s="169"/>
    </row>
    <row r="62" spans="1:16" x14ac:dyDescent="0.2">
      <c r="A62" s="169" t="s">
        <v>35</v>
      </c>
      <c r="B62" s="169">
        <f>'将来負担比率（分子）の構造'!I$45</f>
        <v>764</v>
      </c>
      <c r="C62" s="169"/>
      <c r="D62" s="169"/>
      <c r="E62" s="169">
        <f>'将来負担比率（分子）の構造'!J$45</f>
        <v>708</v>
      </c>
      <c r="F62" s="169"/>
      <c r="G62" s="169"/>
      <c r="H62" s="169">
        <f>'将来負担比率（分子）の構造'!K$45</f>
        <v>742</v>
      </c>
      <c r="I62" s="169"/>
      <c r="J62" s="169"/>
      <c r="K62" s="169">
        <f>'将来負担比率（分子）の構造'!L$45</f>
        <v>731</v>
      </c>
      <c r="L62" s="169"/>
      <c r="M62" s="169"/>
      <c r="N62" s="169">
        <f>'将来負担比率（分子）の構造'!M$45</f>
        <v>859</v>
      </c>
      <c r="O62" s="169"/>
      <c r="P62" s="169"/>
    </row>
    <row r="63" spans="1:16" x14ac:dyDescent="0.2">
      <c r="A63" s="169" t="s">
        <v>34</v>
      </c>
      <c r="B63" s="169">
        <f>'将来負担比率（分子）の構造'!I$44</f>
        <v>265</v>
      </c>
      <c r="C63" s="169"/>
      <c r="D63" s="169"/>
      <c r="E63" s="169">
        <f>'将来負担比率（分子）の構造'!J$44</f>
        <v>219</v>
      </c>
      <c r="F63" s="169"/>
      <c r="G63" s="169"/>
      <c r="H63" s="169">
        <f>'将来負担比率（分子）の構造'!K$44</f>
        <v>263</v>
      </c>
      <c r="I63" s="169"/>
      <c r="J63" s="169"/>
      <c r="K63" s="169">
        <f>'将来負担比率（分子）の構造'!L$44</f>
        <v>256</v>
      </c>
      <c r="L63" s="169"/>
      <c r="M63" s="169"/>
      <c r="N63" s="169">
        <f>'将来負担比率（分子）の構造'!M$44</f>
        <v>222</v>
      </c>
      <c r="O63" s="169"/>
      <c r="P63" s="169"/>
    </row>
    <row r="64" spans="1:16" x14ac:dyDescent="0.2">
      <c r="A64" s="169" t="s">
        <v>33</v>
      </c>
      <c r="B64" s="169">
        <f>'将来負担比率（分子）の構造'!I$43</f>
        <v>6330</v>
      </c>
      <c r="C64" s="169"/>
      <c r="D64" s="169"/>
      <c r="E64" s="169">
        <f>'将来負担比率（分子）の構造'!J$43</f>
        <v>5855</v>
      </c>
      <c r="F64" s="169"/>
      <c r="G64" s="169"/>
      <c r="H64" s="169">
        <f>'将来負担比率（分子）の構造'!K$43</f>
        <v>5431</v>
      </c>
      <c r="I64" s="169"/>
      <c r="J64" s="169"/>
      <c r="K64" s="169">
        <f>'将来負担比率（分子）の構造'!L$43</f>
        <v>5084</v>
      </c>
      <c r="L64" s="169"/>
      <c r="M64" s="169"/>
      <c r="N64" s="169">
        <f>'将来負担比率（分子）の構造'!M$43</f>
        <v>5292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7433</v>
      </c>
      <c r="C66" s="169"/>
      <c r="D66" s="169"/>
      <c r="E66" s="169">
        <f>'将来負担比率（分子）の構造'!J$41</f>
        <v>8408</v>
      </c>
      <c r="F66" s="169"/>
      <c r="G66" s="169"/>
      <c r="H66" s="169">
        <f>'将来負担比率（分子）の構造'!K$41</f>
        <v>12220</v>
      </c>
      <c r="I66" s="169"/>
      <c r="J66" s="169"/>
      <c r="K66" s="169">
        <f>'将来負担比率（分子）の構造'!L$41</f>
        <v>12838</v>
      </c>
      <c r="L66" s="169"/>
      <c r="M66" s="169"/>
      <c r="N66" s="169">
        <f>'将来負担比率（分子）の構造'!M$41</f>
        <v>12520</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65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1488</v>
      </c>
      <c r="C72" s="173">
        <f>基金残高に係る経年分析!G55</f>
        <v>1627</v>
      </c>
      <c r="D72" s="173">
        <f>基金残高に係る経年分析!H55</f>
        <v>1658</v>
      </c>
    </row>
    <row r="73" spans="1:16" x14ac:dyDescent="0.2">
      <c r="A73" s="172" t="s">
        <v>74</v>
      </c>
      <c r="B73" s="173">
        <f>基金残高に係る経年分析!F56</f>
        <v>518</v>
      </c>
      <c r="C73" s="173">
        <f>基金残高に係る経年分析!G56</f>
        <v>669</v>
      </c>
      <c r="D73" s="173">
        <f>基金残高に係る経年分析!H56</f>
        <v>538</v>
      </c>
    </row>
    <row r="74" spans="1:16" x14ac:dyDescent="0.2">
      <c r="A74" s="172" t="s">
        <v>75</v>
      </c>
      <c r="B74" s="173">
        <f>基金残高に係る経年分析!F57</f>
        <v>2500</v>
      </c>
      <c r="C74" s="173">
        <f>基金残高に係る経年分析!G57</f>
        <v>2524</v>
      </c>
      <c r="D74" s="173">
        <f>基金残高に係る経年分析!H57</f>
        <v>2398</v>
      </c>
    </row>
  </sheetData>
  <sheetProtection algorithmName="SHA-512" hashValue="X7y5KkOgfs2whLHm0Afv5KRYUZhNqmXyF/PxnJBdwosdu7BsPQKd87bkobONHxYnHC0/XW2DqTT+PeXd/4mh/g==" saltValue="eNCSIt6CR4eE8FxFswUI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2025-03-18T01:32:59Z</cp:lastPrinted>
  <dcterms:created xsi:type="dcterms:W3CDTF">2025-02-19T01:16:58Z</dcterms:created>
  <dcterms:modified xsi:type="dcterms:W3CDTF">2025-09-22T08:52:06Z</dcterms:modified>
  <cp:category/>
</cp:coreProperties>
</file>