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CA46CE18-6C19-4818-AA09-42670923489D}" xr6:coauthVersionLast="47" xr6:coauthVersionMax="47" xr10:uidLastSave="{00000000-0000-0000-0000-000000000000}"/>
  <bookViews>
    <workbookView xWindow="75" yWindow="-16320" windowWidth="29040" windowHeight="15840" tabRatio="91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s="1"/>
  <c r="U35" i="10" s="1"/>
  <c r="U36" i="10" s="1"/>
  <c r="AM34" i="10" l="1"/>
  <c r="AM35" i="10"/>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<sst xmlns="http://schemas.openxmlformats.org/spreadsheetml/2006/main" count="1118" uniqueCount="573">
  <si>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</si>
  <si>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</si>
  <si>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</si>
  <si>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</si>
  <si>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</si>
  <si>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</si>
  <si>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</si>
  <si>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</si>
  <si>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</si>
  <si>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</si>
  <si>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</si>
  <si>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</si>
  <si>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</si>
  <si>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</si>
  <si>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</si>
  <si>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</si>
  <si>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</si>
  <si>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</si>
  <si>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</si>
  <si>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</si>
  <si>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</si>
  <si>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</si>
  <si>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</si>
  <si>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</si>
  <si>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</si>
  <si>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</si>
  <si>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</si>
  <si>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</si>
  <si>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</si>
  <si>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</si>
  <si>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</si>
  <si>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</si>
  <si>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</si>
  <si>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</si>
  <si>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</si>
  <si>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</si>
  <si>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</si>
  <si>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</si>
  <si>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</si>
  <si>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</si>
  <si>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</si>
  <si>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</si>
  <si>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</si>
  <si>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</si>
  <si>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</si>
  <si>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</si>
  <si>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</si>
  <si>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</si>
  <si>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</si>
  <si>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</si>
  <si>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</si>
  <si>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</si>
  <si>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</si>
  <si>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</si>
  <si>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</si>
  <si>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</si>
  <si>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</si>
  <si>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</si>
  <si>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</si>
  <si>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</si>
  <si>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</si>
  <si>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</si>
  <si>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</si>
  <si>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</si>
  <si>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</si>
  <si>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</si>
  <si>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</si>
  <si>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</si>
  <si>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</si>
  <si>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</si>
  <si>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</si>
  <si>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</si>
  <si>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</si>
  <si>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</si>
  <si>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</si>
  <si>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</si>
  <si>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</si>
  <si>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</si>
  <si>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</si>
  <si>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</si>
  <si>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</si>
  <si>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</si>
  <si>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</si>
  <si>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</si>
  <si>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</si>
  <si>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</si>
  <si>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</si>
  <si>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</si>
  <si>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</si>
  <si>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</si>
  <si>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</si>
  <si>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</si>
  <si>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</si>
  <si>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</si>
  <si>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</si>
  <si>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</si>
  <si>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</si>
  <si>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</si>
  <si>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</si>
  <si>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</si>
  <si>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</si>
  <si>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</si>
  <si>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</si>
  <si>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</si>
  <si>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</si>
  <si>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</si>
  <si>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</si>
  <si>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</si>
  <si>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</si>
  <si>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</si>
  <si>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</si>
  <si>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</si>
  <si>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</si>
  <si>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</si>
  <si>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</si>
  <si>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</si>
  <si>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</si>
  <si>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</si>
  <si>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</si>
  <si>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</si>
  <si>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</si>
  <si>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</si>
  <si>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</si>
  <si>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</si>
  <si>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</si>
  <si>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</si>
  <si>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</si>
  <si>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</si>
  <si>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</si>
  <si>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</si>
  <si>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</si>
  <si>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</si>
  <si>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</si>
  <si>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</si>
  <si>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</si>
  <si>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</si>
  <si>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</si>
  <si>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</si>
  <si>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</si>
  <si>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</si>
  <si>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</si>
  <si>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</si>
  <si>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</si>
  <si>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</si>
  <si>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</si>
  <si>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</si>
  <si>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</si>
  <si>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</si>
  <si>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</si>
  <si>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</si>
  <si>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</si>
  <si>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</si>
  <si>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</si>
  <si>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</si>
  <si>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</si>
  <si>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</si>
  <si>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</si>
  <si>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</si>
  <si>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</si>
  <si>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</si>
  <si>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</si>
  <si>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</si>
  <si>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</si>
  <si>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</si>
  <si>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</si>
  <si>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</si>
  <si>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</si>
  <si>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</si>
  <si>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</si>
  <si>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</si>
  <si>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</si>
  <si>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</si>
  <si>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</si>
  <si>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</si>
  <si>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</si>
  <si>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</si>
  <si>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</si>
  <si>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</si>
  <si>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</si>
  <si>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</si>
  <si>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</si>
  <si>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</si>
  <si>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</si>
  <si>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</si>
  <si>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</si>
  <si>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</si>
  <si>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</si>
  <si>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</si>
  <si>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</si>
  <si>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</si>
  <si>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</si>
  <si>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</si>
  <si>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</si>
  <si>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</si>
  <si>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</si>
  <si>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</si>
  <si>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</si>
  <si>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</si>
  <si>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</si>
  <si>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</si>
  <si>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</si>
  <si>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</si>
  <si>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</si>
  <si>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</si>
  <si>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栃木県高根沢町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</si>
  <si>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</si>
  <si>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</si>
  <si>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</si>
  <si>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</si>
  <si>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</si>
  <si>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</si>
  <si>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</si>
  <si>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</si>
  <si>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</si>
  <si>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</si>
  <si>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</si>
  <si>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</si>
  <si>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</si>
  <si>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</si>
  <si>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</si>
  <si>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</si>
  <si>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</si>
  <si>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</si>
  <si>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</si>
  <si>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</si>
  <si>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</si>
  <si>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</si>
  <si>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</si>
  <si>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</si>
  <si>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</si>
  <si>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</si>
  <si>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</si>
  <si>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</si>
  <si>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</si>
  <si>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</si>
  <si>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</si>
  <si>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</si>
  <si>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</si>
  <si>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</si>
  <si>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</si>
  <si>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</si>
  <si>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</si>
  <si>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</si>
  <si>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</si>
  <si>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</si>
  <si>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</si>
  <si>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</si>
  <si>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</si>
  <si>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</si>
  <si>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</si>
  <si>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</si>
  <si>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</si>
  <si>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</si>
  <si>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</si>
  <si>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</si>
  <si>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</si>
  <si>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</si>
  <si>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</si>
  <si>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</si>
  <si>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</si>
  <si>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</si>
  <si>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</si>
  <si>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</si>
  <si>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</si>
  <si>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</si>
  <si>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</si>
  <si>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</si>
  <si>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</si>
  <si>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</si>
  <si>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</si>
  <si>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</si>
  <si>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</si>
  <si>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</si>
  <si>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</si>
  <si>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</si>
  <si>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</si>
  <si>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</si>
  <si>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</si>
  <si>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</si>
  <si>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</si>
  <si>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</si>
  <si>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</si>
  <si>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</si>
  <si>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</si>
  <si>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</si>
  <si>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</si>
  <si>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</si>
  <si>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</si>
  <si>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</si>
  <si>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</si>
  <si>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</si>
  <si>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</si>
  <si>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</si>
  <si>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</si>
  <si>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</si>
  <si>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</si>
  <si>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</si>
  <si>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</si>
  <si>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</si>
  <si>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</si>
  <si>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</si>
  <si>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</si>
  <si>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</si>
  <si>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</si>
  <si>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</si>
  <si>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</si>
  <si>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</si>
  <si>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</si>
  <si>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</si>
  <si>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</si>
  <si>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</si>
  <si>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</si>
  <si>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</si>
  <si>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</si>
  <si>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</si>
  <si>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</si>
  <si>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</si>
  <si>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</si>
  <si>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</si>
  <si>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</si>
  <si>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</si>
  <si>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</si>
  <si>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</si>
  <si>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</si>
  <si>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</si>
  <si>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</si>
  <si>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</si>
  <si>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</si>
  <si>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</si>
  <si>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</si>
  <si>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</si>
  <si>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</si>
  <si>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</si>
  <si>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</si>
  <si>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</si>
  <si>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</si>
  <si>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</si>
  <si>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</si>
  <si>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</si>
  <si>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</si>
  <si>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</si>
  <si>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</si>
  <si>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</si>
  <si>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</si>
  <si>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</si>
  <si>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</si>
  <si>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</si>
  <si>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</si>
  <si>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</si>
  <si>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</si>
  <si>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</si>
  <si>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</si>
  <si>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</si>
  <si>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</si>
  <si>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</si>
  <si>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栃木県高根沢町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</si>
  <si>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</si>
  <si>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</si>
  <si>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</si>
  <si>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</si>
  <si>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</si>
  <si>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</si>
  <si>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</si>
  <si>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</si>
  <si>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</si>
  <si>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</si>
  <si>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</si>
  <si>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</si>
  <si>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</si>
  <si>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</si>
  <si>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</si>
  <si>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</si>
  <si>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</si>
  <si>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</si>
  <si>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</si>
  <si>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</si>
  <si>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</si>
  <si>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</si>
  <si>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</si>
  <si>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</si>
  <si>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</si>
  <si>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</si>
  <si>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</si>
  <si>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</si>
  <si>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</si>
  <si>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</si>
  <si>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</si>
  <si>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</si>
  <si>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</si>
  <si>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</si>
  <si>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</si>
  <si>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高根沢町介護保険特別会計</t>
    <phoneticPr fontId="5"/>
  </si>
  <si>
    <t>高根沢町後期高齢者医療特別会計</t>
    <phoneticPr fontId="5"/>
  </si>
  <si>
    <t>高根沢町水道事業会計</t>
    <phoneticPr fontId="5"/>
  </si>
  <si>
    <t>法適用企業</t>
    <phoneticPr fontId="5"/>
  </si>
  <si>
    <t>高根沢町下水道事業会計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</si>
  <si>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</si>
  <si>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</si>
  <si>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</si>
  <si>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</si>
  <si>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</si>
  <si>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</si>
  <si>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</si>
  <si>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</si>
  <si>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</si>
  <si>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</si>
  <si>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</si>
  <si>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</si>
  <si>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</si>
  <si>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</si>
  <si>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</si>
  <si>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</si>
  <si>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</si>
  <si>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</si>
  <si>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</si>
  <si>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</si>
  <si>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</si>
  <si>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</si>
  <si>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</si>
  <si>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</si>
  <si>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</si>
  <si>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</si>
  <si>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</si>
  <si>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</si>
  <si>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</si>
  <si>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</si>
  <si>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</si>
  <si>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</si>
  <si>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</si>
  <si>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</si>
  <si>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</si>
  <si>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</si>
  <si>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</si>
  <si>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</si>
  <si>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</si>
  <si>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</si>
  <si>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</si>
  <si>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</si>
  <si>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</si>
  <si>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</si>
  <si>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</si>
  <si>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</si>
  <si>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</si>
  <si>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</si>
  <si>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</si>
  <si>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</si>
  <si>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</si>
  <si>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</si>
  <si>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</si>
  <si>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</si>
  <si>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</si>
  <si>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</si>
  <si>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</si>
  <si>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</si>
  <si>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</si>
  <si>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</si>
  <si>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</si>
  <si>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</si>
  <si>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</si>
  <si>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</si>
  <si>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</si>
  <si>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</si>
  <si>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</si>
  <si>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</si>
  <si>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</si>
  <si>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</si>
  <si>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</si>
  <si>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</si>
  <si>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</si>
  <si>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</si>
  <si>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</si>
  <si>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</si>
  <si>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</si>
  <si>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</si>
  <si>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</si>
  <si>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</si>
  <si>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</si>
  <si>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</si>
  <si>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</si>
  <si>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</si>
  <si>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</si>
  <si>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</si>
  <si>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</si>
  <si>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</si>
  <si>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</si>
  <si>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</si>
  <si>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</si>
  <si>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</si>
  <si>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</si>
  <si>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</si>
  <si>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</si>
  <si>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</si>
  <si>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</si>
  <si>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</si>
  <si>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</si>
  <si>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</si>
  <si>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</si>
  <si>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</si>
  <si>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</si>
  <si>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</si>
  <si>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</si>
  <si>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</si>
  <si>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</si>
  <si>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</si>
  <si>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</si>
  <si>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</si>
  <si>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</si>
  <si>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</si>
  <si>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</si>
  <si>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</si>
  <si>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</si>
  <si>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</si>
  <si>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</si>
  <si>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</si>
  <si>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</si>
  <si>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</si>
  <si>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</si>
  <si>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</si>
  <si>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</si>
  <si>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</si>
  <si>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</si>
  <si>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</si>
  <si>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</si>
  <si>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</si>
  <si>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</si>
  <si>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</si>
  <si>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</si>
  <si>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</si>
  <si>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</si>
  <si>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</si>
  <si>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</si>
  <si>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</si>
  <si>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 0.78</t>
  </si>
  <si>
    <t>▲ 1.63</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</si>
  <si>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</si>
  <si>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</si>
  <si>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</si>
  <si>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</si>
  <si>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</si>
  <si>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</si>
  <si>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</si>
  <si>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</si>
  <si>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</si>
  <si>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R01</t>
    <phoneticPr fontId="5"/>
  </si>
  <si>
    <t>R02</t>
    <phoneticPr fontId="5"/>
  </si>
  <si>
    <t>R03</t>
    <phoneticPr fontId="5"/>
  </si>
  <si>
    <t>R04</t>
    <phoneticPr fontId="5"/>
  </si>
  <si>
    <t>R05</t>
    <phoneticPr fontId="5"/>
  </si>
  <si>
    <t>庁舎整備基金</t>
    <rPh sb="0" eb="6">
      <t>チョウシャセイビキキン</t>
    </rPh>
    <phoneticPr fontId="5"/>
  </si>
  <si>
    <t>学校施設整備基金</t>
    <rPh sb="0" eb="4">
      <t>ガッコウシセツ</t>
    </rPh>
    <rPh sb="4" eb="8">
      <t>セイビキキン</t>
    </rPh>
    <phoneticPr fontId="2"/>
  </si>
  <si>
    <t>都市計画施設整備基金</t>
    <phoneticPr fontId="2"/>
  </si>
  <si>
    <t>土地改良事業基金</t>
    <phoneticPr fontId="2"/>
  </si>
  <si>
    <t>企業立地促進基金</t>
    <phoneticPr fontId="2"/>
  </si>
  <si>
    <t>塩谷広域行政組合</t>
    <phoneticPr fontId="2"/>
  </si>
  <si>
    <t>塩谷地方ふるさと市町村圏基金特別会計</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</si>
  <si>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</si>
  <si>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</si>
  <si>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</si>
  <si>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栃木県後期高齢者医療広域連合（特別会計）</t>
    <phoneticPr fontId="2"/>
  </si>
  <si>
    <t>-</t>
    <phoneticPr fontId="2"/>
  </si>
  <si>
    <t>高根沢町後期高齢者医療特別会計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</si>
  <si>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</si>
  <si>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</si>
  <si>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</si>
  <si>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</si>
  <si>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</si>
  <si>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</si>
  <si>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</si>
  <si>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</si>
  <si>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</si>
  <si>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</si>
  <si>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将来負担比率は上記のとおり発生していない。
　実質公債費比率は類似団体と比較して低い水準にあるが、令和５年度は前年度比0.7％増加している。主な要因は、起債の償還額の増加と都市計画税の課税停止（令和４年度～令和７年度まで）のためである。
　なお、令和元年度以降に実施された普通建設事業の地方債の償還が令和７年度に向けて増加していくことから、今後実質公債費比率は上昇してくことが考えられる。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</si>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</sst>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D271-4226-B2C7-A21E3A3AD9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54760</c:v>
                </c:pt>
                <c:pt idx="1">
                  <c:v>50575</c:v>
                </c:pt>
                <c:pt idx="2">
                  <c:v>52678</c:v>
                </c:pt>
                <c:pt idx="3">
                  <c:v>23428</c:v>
                </c:pt>
                <c:pt idx="4">
                  <c:v>22324</c:v>
                </c:pt>
              </c:numCache>
            </c:numRef>
          </c:val>
          <c:smooth val="0"/>
          <c:extLst>
            <c:ext xmlns:c16="http://schemas.microsoft.com/office/drawing/2014/chart" uri="{C3380CC4-5D6E-409C-BE32-E72D297353CC}">
              <c16:uniqueId val="{00000001-D271-4226-B2C7-A21E3A3AD9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11.04</c:v>
                </c:pt>
                <c:pt idx="1">
                  <c:v>8.17</c:v>
                </c:pt>
                <c:pt idx="2">
                  <c:v>6.48</c:v>
                </c:pt>
                <c:pt idx="3">
                  <c:v>5.09</c:v>
                </c:pt>
                <c:pt idx="4">
                  <c:v>5.14</c:v>
                </c:pt>
              </c:numCache>
            </c:numRef>
          </c:val>
          <c:extLst>
            <c:ext xmlns:c16="http://schemas.microsoft.com/office/drawing/2014/chart" uri="{C3380CC4-5D6E-409C-BE32-E72D297353CC}">
              <c16:uniqueId val="{00000000-E379-4F69-8912-7CA64C0101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15.42</c:v>
                </c:pt>
                <c:pt idx="1">
                  <c:v>16.52</c:v>
                </c:pt>
                <c:pt idx="2">
                  <c:v>18.350000000000001</c:v>
                </c:pt>
                <c:pt idx="3">
                  <c:v>19.02</c:v>
                </c:pt>
                <c:pt idx="4">
                  <c:v>18.71</c:v>
                </c:pt>
              </c:numCache>
            </c:numRef>
          </c:val>
          <c:extLst>
            <c:ext xmlns:c16="http://schemas.microsoft.com/office/drawing/2014/chart" uri="{C3380CC4-5D6E-409C-BE32-E72D297353CC}">
              <c16:uniqueId val="{00000001-E379-4F69-8912-7CA64C0101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-0.78</c:v>
                </c:pt>
                <c:pt idx="2">
                  <c:v>1.6</c:v>
                </c:pt>
                <c:pt idx="3">
                  <c:v>-1.63</c:v>
                </c:pt>
                <c:pt idx="4">
                  <c:v>0.14000000000000001</c:v>
                </c:pt>
              </c:numCache>
            </c:numRef>
          </c:val>
          <c:smooth val="0"/>
          <c:extLst>
            <c:ext xmlns:c16="http://schemas.microsoft.com/office/drawing/2014/chart" uri="{C3380CC4-5D6E-409C-BE32-E72D297353CC}">
              <c16:uniqueId val="{00000002-E379-4F69-8912-7CA64C0101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3D-452C-9191-1D445EBBE4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3D-452C-9191-1D445EBBE4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3D-452C-9191-1D445EBBE49A}"/>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A03D-452C-9191-1D445EBBE49A}"/>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4-A03D-452C-9191-1D445EBBE49A}"/>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1.69</c:v>
                </c:pt>
                <c:pt idx="2">
                  <c:v>#N/A</c:v>
                </c:pt>
                <c:pt idx="3">
                  <c:v>1.26</c:v>
                </c:pt>
                <c:pt idx="4">
                  <c:v>#N/A</c:v>
                </c:pt>
                <c:pt idx="5">
                  <c:v>0.68</c:v>
                </c:pt>
                <c:pt idx="6">
                  <c:v>#N/A</c:v>
                </c:pt>
                <c:pt idx="7">
                  <c:v>0.53</c:v>
                </c:pt>
                <c:pt idx="8">
                  <c:v>#N/A</c:v>
                </c:pt>
                <c:pt idx="9">
                  <c:v>0.57999999999999996</c:v>
                </c:pt>
              </c:numCache>
            </c:numRef>
          </c:val>
          <c:extLst>
            <c:ext xmlns:c16="http://schemas.microsoft.com/office/drawing/2014/chart" uri="{C3380CC4-5D6E-409C-BE32-E72D297353CC}">
              <c16:uniqueId val="{00000005-A03D-452C-9191-1D445EBBE49A}"/>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0.79</c:v>
                </c:pt>
                <c:pt idx="2">
                  <c:v>#N/A</c:v>
                </c:pt>
                <c:pt idx="3">
                  <c:v>0.95</c:v>
                </c:pt>
                <c:pt idx="4">
                  <c:v>#N/A</c:v>
                </c:pt>
                <c:pt idx="5">
                  <c:v>0.95</c:v>
                </c:pt>
                <c:pt idx="6">
                  <c:v>#N/A</c:v>
                </c:pt>
                <c:pt idx="7">
                  <c:v>0.8</c:v>
                </c:pt>
                <c:pt idx="8">
                  <c:v>#N/A</c:v>
                </c:pt>
                <c:pt idx="9">
                  <c:v>0.89</c:v>
                </c:pt>
              </c:numCache>
            </c:numRef>
          </c:val>
          <c:extLst>
            <c:ext xmlns:c16="http://schemas.microsoft.com/office/drawing/2014/chart" uri="{C3380CC4-5D6E-409C-BE32-E72D297353CC}">
              <c16:uniqueId val="{00000006-A03D-452C-9191-1D445EBBE49A}"/>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2.2999999999999998</c:v>
                </c:pt>
                <c:pt idx="4">
                  <c:v>#N/A</c:v>
                </c:pt>
                <c:pt idx="5">
                  <c:v>2.08</c:v>
                </c:pt>
                <c:pt idx="6">
                  <c:v>#N/A</c:v>
                </c:pt>
                <c:pt idx="7">
                  <c:v>2.19</c:v>
                </c:pt>
                <c:pt idx="8">
                  <c:v>#N/A</c:v>
                </c:pt>
                <c:pt idx="9">
                  <c:v>2.19</c:v>
                </c:pt>
              </c:numCache>
            </c:numRef>
          </c:val>
          <c:extLst>
            <c:ext xmlns:c16="http://schemas.microsoft.com/office/drawing/2014/chart" uri="{C3380CC4-5D6E-409C-BE32-E72D297353CC}">
              <c16:uniqueId val="{00000007-A03D-452C-9191-1D445EBBE4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10.96</c:v>
                </c:pt>
                <c:pt idx="2">
                  <c:v>#N/A</c:v>
                </c:pt>
                <c:pt idx="3">
                  <c:v>8.16</c:v>
                </c:pt>
                <c:pt idx="4">
                  <c:v>#N/A</c:v>
                </c:pt>
                <c:pt idx="5">
                  <c:v>6.44</c:v>
                </c:pt>
                <c:pt idx="6">
                  <c:v>#N/A</c:v>
                </c:pt>
                <c:pt idx="7">
                  <c:v>5.04</c:v>
                </c:pt>
                <c:pt idx="8">
                  <c:v>#N/A</c:v>
                </c:pt>
                <c:pt idx="9">
                  <c:v>5.14</c:v>
                </c:pt>
              </c:numCache>
            </c:numRef>
          </c:val>
          <c:extLst>
            <c:ext xmlns:c16="http://schemas.microsoft.com/office/drawing/2014/chart" uri="{C3380CC4-5D6E-409C-BE32-E72D297353CC}">
              <c16:uniqueId val="{00000008-A03D-452C-9191-1D445EBBE49A}"/>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17.489999999999998</c:v>
                </c:pt>
                <c:pt idx="2">
                  <c:v>#N/A</c:v>
                </c:pt>
                <c:pt idx="3">
                  <c:v>18.79</c:v>
                </c:pt>
                <c:pt idx="4">
                  <c:v>#N/A</c:v>
                </c:pt>
                <c:pt idx="5">
                  <c:v>19</c:v>
                </c:pt>
                <c:pt idx="6">
                  <c:v>#N/A</c:v>
                </c:pt>
                <c:pt idx="7">
                  <c:v>20.65</c:v>
                </c:pt>
                <c:pt idx="8">
                  <c:v>#N/A</c:v>
                </c:pt>
                <c:pt idx="9">
                  <c:v>20.72</c:v>
                </c:pt>
              </c:numCache>
            </c:numRef>
          </c:val>
          <c:extLst>
            <c:ext xmlns:c16="http://schemas.microsoft.com/office/drawing/2014/chart" uri="{C3380CC4-5D6E-409C-BE32-E72D297353CC}">
              <c16:uniqueId val="{00000009-A03D-452C-9191-1D445EBBE4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854</c:v>
                </c:pt>
                <c:pt idx="5">
                  <c:v>857</c:v>
                </c:pt>
                <c:pt idx="8">
                  <c:v>877</c:v>
                </c:pt>
                <c:pt idx="11">
                  <c:v>813</c:v>
                </c:pt>
                <c:pt idx="14">
                  <c:v>818</c:v>
                </c:pt>
              </c:numCache>
            </c:numRef>
          </c:val>
          <c:extLst>
            <c:ext xmlns:c16="http://schemas.microsoft.com/office/drawing/2014/chart" uri="{C3380CC4-5D6E-409C-BE32-E72D297353CC}">
              <c16:uniqueId val="{00000000-FFAA-436B-8684-06E99506F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AA-436B-8684-06E99506F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AA-436B-8684-06E99506F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35</c:v>
                </c:pt>
                <c:pt idx="6">
                  <c:v>37</c:v>
                </c:pt>
                <c:pt idx="9">
                  <c:v>55</c:v>
                </c:pt>
                <c:pt idx="12">
                  <c:v>82</c:v>
                </c:pt>
              </c:numCache>
            </c:numRef>
          </c:val>
          <c:extLst>
            <c:ext xmlns:c16="http://schemas.microsoft.com/office/drawing/2014/chart" uri="{C3380CC4-5D6E-409C-BE32-E72D297353CC}">
              <c16:uniqueId val="{00000003-FFAA-436B-8684-06E99506F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268</c:v>
                </c:pt>
                <c:pt idx="6">
                  <c:v>242</c:v>
                </c:pt>
                <c:pt idx="9">
                  <c:v>250</c:v>
                </c:pt>
                <c:pt idx="12">
                  <c:v>224</c:v>
                </c:pt>
              </c:numCache>
            </c:numRef>
          </c:val>
          <c:extLst>
            <c:ext xmlns:c16="http://schemas.microsoft.com/office/drawing/2014/chart" uri="{C3380CC4-5D6E-409C-BE32-E72D297353CC}">
              <c16:uniqueId val="{00000004-FFAA-436B-8684-06E99506F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A-436B-8684-06E99506F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AA-436B-8684-06E99506F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630</c:v>
                </c:pt>
                <c:pt idx="3">
                  <c:v>598</c:v>
                </c:pt>
                <c:pt idx="6">
                  <c:v>639</c:v>
                </c:pt>
                <c:pt idx="9">
                  <c:v>682</c:v>
                </c:pt>
                <c:pt idx="12">
                  <c:v>701</c:v>
                </c:pt>
              </c:numCache>
            </c:numRef>
          </c:val>
          <c:extLst>
            <c:ext xmlns:c16="http://schemas.microsoft.com/office/drawing/2014/chart" uri="{C3380CC4-5D6E-409C-BE32-E72D297353CC}">
              <c16:uniqueId val="{00000007-FFAA-436B-8684-06E99506F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c:v>
                </c:pt>
                <c:pt idx="2">
                  <c:v>#N/A</c:v>
                </c:pt>
                <c:pt idx="3">
                  <c:v>#N/A</c:v>
                </c:pt>
                <c:pt idx="4">
                  <c:v>44</c:v>
                </c:pt>
                <c:pt idx="5">
                  <c:v>#N/A</c:v>
                </c:pt>
                <c:pt idx="6">
                  <c:v>#N/A</c:v>
                </c:pt>
                <c:pt idx="7">
                  <c:v>41</c:v>
                </c:pt>
                <c:pt idx="8">
                  <c:v>#N/A</c:v>
                </c:pt>
                <c:pt idx="9">
                  <c:v>#N/A</c:v>
                </c:pt>
                <c:pt idx="10">
                  <c:v>174</c:v>
                </c:pt>
                <c:pt idx="11">
                  <c:v>#N/A</c:v>
                </c:pt>
                <c:pt idx="12">
                  <c:v>#N/A</c:v>
                </c:pt>
                <c:pt idx="13">
                  <c:v>189</c:v>
                </c:pt>
                <c:pt idx="14">
                  <c:v>#N/A</c:v>
                </c:pt>
              </c:numCache>
            </c:numRef>
          </c:val>
          <c:smooth val="0"/>
          <c:extLst>
            <c:ext xmlns:c16="http://schemas.microsoft.com/office/drawing/2014/chart" uri="{C3380CC4-5D6E-409C-BE32-E72D297353CC}">
              <c16:uniqueId val="{00000008-FFAA-436B-8684-06E99506F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9585</c:v>
                </c:pt>
                <c:pt idx="5">
                  <c:v>9642</c:v>
                </c:pt>
                <c:pt idx="8">
                  <c:v>9534</c:v>
                </c:pt>
                <c:pt idx="11">
                  <c:v>9056</c:v>
                </c:pt>
                <c:pt idx="14">
                  <c:v>8431</c:v>
                </c:pt>
              </c:numCache>
            </c:numRef>
          </c:val>
          <c:extLst>
            <c:ext xmlns:c16="http://schemas.microsoft.com/office/drawing/2014/chart" uri="{C3380CC4-5D6E-409C-BE32-E72D297353CC}">
              <c16:uniqueId val="{00000000-602B-4703-997F-8DAA06AC6C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981</c:v>
                </c:pt>
                <c:pt idx="5">
                  <c:v>885</c:v>
                </c:pt>
                <c:pt idx="8">
                  <c:v>802</c:v>
                </c:pt>
                <c:pt idx="11">
                  <c:v>518</c:v>
                </c:pt>
                <c:pt idx="14">
                  <c:v>261</c:v>
                </c:pt>
              </c:numCache>
            </c:numRef>
          </c:val>
          <c:extLst>
            <c:ext xmlns:c16="http://schemas.microsoft.com/office/drawing/2014/chart" uri="{C3380CC4-5D6E-409C-BE32-E72D297353CC}">
              <c16:uniqueId val="{00000001-602B-4703-997F-8DAA06AC6C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3887</c:v>
                </c:pt>
                <c:pt idx="5">
                  <c:v>4689</c:v>
                </c:pt>
                <c:pt idx="8">
                  <c:v>6154</c:v>
                </c:pt>
                <c:pt idx="11">
                  <c:v>6703</c:v>
                </c:pt>
                <c:pt idx="14">
                  <c:v>7414</c:v>
                </c:pt>
              </c:numCache>
            </c:numRef>
          </c:val>
          <c:extLst>
            <c:ext xmlns:c16="http://schemas.microsoft.com/office/drawing/2014/chart" uri="{C3380CC4-5D6E-409C-BE32-E72D297353CC}">
              <c16:uniqueId val="{00000002-602B-4703-997F-8DAA06AC6C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2B-4703-997F-8DAA06AC6C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2B-4703-997F-8DAA06AC6C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2B-4703-997F-8DAA06AC6C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1053</c:v>
                </c:pt>
                <c:pt idx="3">
                  <c:v>1027</c:v>
                </c:pt>
                <c:pt idx="6">
                  <c:v>1013</c:v>
                </c:pt>
                <c:pt idx="9">
                  <c:v>979</c:v>
                </c:pt>
                <c:pt idx="12">
                  <c:v>1016</c:v>
                </c:pt>
              </c:numCache>
            </c:numRef>
          </c:val>
          <c:extLst>
            <c:ext xmlns:c16="http://schemas.microsoft.com/office/drawing/2014/chart" uri="{C3380CC4-5D6E-409C-BE32-E72D297353CC}">
              <c16:uniqueId val="{00000006-602B-4703-997F-8DAA06AC6C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207</c:v>
                </c:pt>
                <c:pt idx="3">
                  <c:v>654</c:v>
                </c:pt>
                <c:pt idx="6">
                  <c:v>751</c:v>
                </c:pt>
                <c:pt idx="9">
                  <c:v>693</c:v>
                </c:pt>
                <c:pt idx="12">
                  <c:v>634</c:v>
                </c:pt>
              </c:numCache>
            </c:numRef>
          </c:val>
          <c:extLst>
            <c:ext xmlns:c16="http://schemas.microsoft.com/office/drawing/2014/chart" uri="{C3380CC4-5D6E-409C-BE32-E72D297353CC}">
              <c16:uniqueId val="{00000007-602B-4703-997F-8DAA06AC6C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3865</c:v>
                </c:pt>
                <c:pt idx="3">
                  <c:v>3125</c:v>
                </c:pt>
                <c:pt idx="6">
                  <c:v>2927</c:v>
                </c:pt>
                <c:pt idx="9">
                  <c:v>2802</c:v>
                </c:pt>
                <c:pt idx="12">
                  <c:v>2440</c:v>
                </c:pt>
              </c:numCache>
            </c:numRef>
          </c:val>
          <c:extLst>
            <c:ext xmlns:c16="http://schemas.microsoft.com/office/drawing/2014/chart" uri="{C3380CC4-5D6E-409C-BE32-E72D297353CC}">
              <c16:uniqueId val="{00000008-602B-4703-997F-8DAA06AC6C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2B-4703-997F-8DAA06AC6C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7396</c:v>
                </c:pt>
                <c:pt idx="3">
                  <c:v>7973</c:v>
                </c:pt>
                <c:pt idx="6">
                  <c:v>8266</c:v>
                </c:pt>
                <c:pt idx="9">
                  <c:v>7870</c:v>
                </c:pt>
                <c:pt idx="12">
                  <c:v>7327</c:v>
                </c:pt>
              </c:numCache>
            </c:numRef>
          </c:val>
          <c:extLst>
            <c:ext xmlns:c16="http://schemas.microsoft.com/office/drawing/2014/chart" uri="{C3380CC4-5D6E-409C-BE32-E72D297353CC}">
              <c16:uniqueId val="{0000000A-602B-4703-997F-8DAA06AC6C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2B-4703-997F-8DAA06AC6C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1309</c:v>
                </c:pt>
                <c:pt idx="1">
                  <c:v>1309</c:v>
                </c:pt>
                <c:pt idx="2">
                  <c:v>1309</c:v>
                </c:pt>
              </c:numCache>
            </c:numRef>
          </c:val>
          <c:extLst>
            <c:ext xmlns:c16="http://schemas.microsoft.com/office/drawing/2014/chart" uri="{C3380CC4-5D6E-409C-BE32-E72D297353CC}">
              <c16:uniqueId val="{00000000-DD1F-421E-B514-D8861A916B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c:v>
                </c:pt>
                <c:pt idx="1">
                  <c:v>734</c:v>
                </c:pt>
                <c:pt idx="2">
                  <c:v>772</c:v>
                </c:pt>
              </c:numCache>
            </c:numRef>
          </c:val>
          <c:extLst>
            <c:ext xmlns:c16="http://schemas.microsoft.com/office/drawing/2014/chart" uri="{C3380CC4-5D6E-409C-BE32-E72D297353CC}">
              <c16:uniqueId val="{00000001-DD1F-421E-B514-D8861A916B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3462</c:v>
                </c:pt>
                <c:pt idx="1">
                  <c:v>3805</c:v>
                </c:pt>
                <c:pt idx="2">
                  <c:v>4295</c:v>
                </c:pt>
              </c:numCache>
            </c:numRef>
          </c:val>
          <c:extLst>
            <c:ext xmlns:c16="http://schemas.microsoft.com/office/drawing/2014/chart" uri="{C3380CC4-5D6E-409C-BE32-E72D297353CC}">
              <c16:uniqueId val="{00000002-DD1F-421E-B514-D8861A916B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{72BB335C-2ACE-44CD-B7B1-025BB1AF271D}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237-429D-9A39-C66A42C3E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{30394CC7-2D30-46C4-A61A-44AA6D692DE6}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37-429D-9A39-C66A42C3E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{833D3ADC-2B6D-44B6-916F-03ED7F8EE87A}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37-429D-9A39-C66A42C3E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{CEB6F888-38EF-4DDF-A130-02C9CDADB67D}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37-429D-9A39-C66A42C3E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{B53FE7CA-E87B-4936-B8B5-C2918DFC03A7}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37-429D-9A39-C66A42C3E60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{888F6AAD-941B-4C65-AA7C-681CE01D6FC9}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237-429D-9A39-C66A42C3E60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{68D55D36-C9E7-43E9-BFFB-50397152C1BD}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237-429D-9A39-C66A42C3E60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{57D0E49F-3988-473D-8FF0-93E151E7A706}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237-429D-9A39-C66A42C3E60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{BBAFE2CA-95A0-4A7B-B389-4FC0853486D0}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237-429D-9A39-C66A42C3E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c:v>
                </c:pt>
                <c:pt idx="8">
                  <c:v>73.7</c:v>
                </c:pt>
                <c:pt idx="16">
                  <c:v>82</c:v>
                </c:pt>
                <c:pt idx="24">
                  <c:v>80.7</c:v>
                </c:pt>
                <c:pt idx="32">
                  <c:v>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37-429D-9A39-C66A42C3E6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{DEAA73D1-445A-4C20-A1D0-D67B923D5859}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237-429D-9A39-C66A42C3E6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{355F3BC5-8993-4560-897F-59E615573C7E}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37-429D-9A39-C66A42C3E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{2EF031B0-DB3B-4DEC-ABFC-8B0DA049CB12}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37-429D-9A39-C66A42C3E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{CB8A8A60-606B-480D-9AB6-36BFE60CA7D3}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37-429D-9A39-C66A42C3E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{D930C200-E283-4803-9CF0-8E47CAE3945E}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37-429D-9A39-C66A42C3E60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{58716239-4981-466F-9897-CA8B7925E163}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237-429D-9A39-C66A42C3E60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{7F99FB2F-76B8-48EE-92A2-2A229017486F}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237-429D-9A39-C66A42C3E60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{B953A6FD-093B-4E7F-B044-39AF3264100D}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237-429D-9A39-C66A42C3E60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{720F4866-034F-499B-B22F-C3253AF4E1C6}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237-429D-9A39-C66A42C3E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F237-429D-9A39-C66A42C3E60F}"/>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{29DFDB1D-84F7-4A5D-9454-FB80C719098D}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706F-44A5-B669-65096D5D45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{C822AB9A-8CF6-4582-AFB0-A2536BFFF21A}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6F-44A5-B669-65096D5D45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{5F5F873F-A87C-416D-B32D-63FD9A703866}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6F-44A5-B669-65096D5D45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{BDF0EFBB-9570-4549-8494-C9AB7B776AB6}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6F-44A5-B669-65096D5D45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{83DD5768-3FB6-4C1C-81B4-62674D9D2529}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6F-44A5-B669-65096D5D458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{1B593D3E-D65C-4C15-9AFA-0690B2224799}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706F-44A5-B669-65096D5D458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{D0FB5A06-21FD-4774-8BC1-6B146844865C}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706F-44A5-B669-65096D5D458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{583C9315-5A0E-4052-927E-FF5FA200427E}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706F-44A5-B669-65096D5D458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{A6F224B9-DCB2-4481-A6C4-A6E508D58187}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706F-44A5-B669-65096D5D45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1.1000000000000001</c:v>
                </c:pt>
                <c:pt idx="16">
                  <c:v>0.8</c:v>
                </c:pt>
                <c:pt idx="24">
                  <c:v>1.4</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6F-44A5-B669-65096D5D45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{FDF78BD2-88AB-484C-9D38-EEBE8F0336AE}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706F-44A5-B669-65096D5D45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{E9EF3876-4D01-436C-A5A8-CA22DA84DC9F}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6F-44A5-B669-65096D5D45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{133E06C5-5A56-438C-9715-5D37E815F94A}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6F-44A5-B669-65096D5D45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{5620CCBB-8B16-48FF-9963-253D427BE2D9}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6F-44A5-B669-65096D5D45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{5AD2803E-3303-48CE-8FF8-988AB98DC639}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6F-44A5-B669-65096D5D458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{22E41474-7312-4104-9B9B-9BFFB836326F}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706F-44A5-B669-65096D5D458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{F7538A2D-3224-4D23-8287-8783D83989D3}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706F-44A5-B669-65096D5D458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{AB0E13B2-BDD6-457F-97E5-E86384CB72D4}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706F-44A5-B669-65096D5D458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{A1E20ECA-BD40-47A8-8112-19ABCCC7C03F}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706F-44A5-B669-65096D5D45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706F-44A5-B669-65096D5D458D}"/>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財政力指数は３ヶ年の平均値で算出している。令和５年度は前年度と比較して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298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143328</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92528</xdr:rowOff>
    </xdr:from>
    <xdr:to>
      <xdr:col>11</xdr:col>
      <xdr:colOff>82550</xdr:colOff>
      <xdr:row>40</xdr:row>
      <xdr:rowOff>22678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32855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0.9p</a:t>
          </a:r>
          <a:r>
            <a:rPr kumimoji="1" lang="ja-JP" altLang="en-US" sz="1300">
              <a:latin typeface="ＭＳ Ｐゴシック" panose="020B0600070205080204" pitchFamily="50" charset="-128"/>
              <a:ea typeface="ＭＳ Ｐゴシック" panose="020B0600070205080204" pitchFamily="50" charset="-128"/>
            </a:rPr>
            <a:t>増加したものの、全国平均、県平均をいずれも下回っている。経常収支比率は一般的に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％が適正水準といわれており、比較的良好な水準を確保しているものの、今後は普通建設事業の増加に伴い公債費増加の懸念要因があることから、事業等の見直しにより財源の効果的な配分に努めていく。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126365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915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57721"/>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62</xdr:row>
      <xdr:rowOff>149013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57721"/>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86148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7789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92092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147125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とほぼ同額で推移しており、県平均は上回ったものの、全国平均及び類似団体については下回る結果となった。内訳については、人件費において県平均を大きく下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1,932</a:t>
          </a:r>
          <a:r>
            <a:rPr kumimoji="1" lang="ja-JP" altLang="en-US" sz="1300">
              <a:latin typeface="ＭＳ Ｐゴシック" panose="020B0600070205080204" pitchFamily="50" charset="-128"/>
              <a:ea typeface="ＭＳ Ｐゴシック" panose="020B0600070205080204" pitchFamily="50" charset="-128"/>
            </a:rPr>
            <a:t>円増加した。また、物件費は県平均を大きく上回り、前年度と比較して一人当たりの決算額が</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92770</xdr:rowOff>
    </xdr:from>
    <xdr:to>
      <xdr:col>23</xdr:col>
      <xdr:colOff>133350</xdr:colOff>
      <xdr:row>82</xdr:row>
      <xdr:rowOff>98416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5167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58538</xdr:rowOff>
    </xdr:from>
    <xdr:to>
      <xdr:col>19</xdr:col>
      <xdr:colOff>133350</xdr:colOff>
      <xdr:row>82</xdr:row>
      <xdr:rowOff>98416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17438"/>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58538</xdr:rowOff>
    </xdr:from>
    <xdr:to>
      <xdr:col>15</xdr:col>
      <xdr:colOff>82550</xdr:colOff>
      <xdr:row>82</xdr:row>
      <xdr:rowOff>79828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17438"/>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136154</xdr:rowOff>
    </xdr:from>
    <xdr:to>
      <xdr:col>11</xdr:col>
      <xdr:colOff>31750</xdr:colOff>
      <xdr:row>82</xdr:row>
      <xdr:rowOff>79828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3604"/>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41970</xdr:rowOff>
    </xdr:from>
    <xdr:to>
      <xdr:col>23</xdr:col>
      <xdr:colOff>184150</xdr:colOff>
      <xdr:row>82</xdr:row>
      <xdr:rowOff>143570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47616</xdr:rowOff>
    </xdr:from>
    <xdr:to>
      <xdr:col>19</xdr:col>
      <xdr:colOff>184150</xdr:colOff>
      <xdr:row>82</xdr:row>
      <xdr:rowOff>149216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159393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7738</xdr:rowOff>
    </xdr:from>
    <xdr:to>
      <xdr:col>15</xdr:col>
      <xdr:colOff>133350</xdr:colOff>
      <xdr:row>82</xdr:row>
      <xdr:rowOff>109338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119515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3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29028</xdr:rowOff>
    </xdr:from>
    <xdr:to>
      <xdr:col>11</xdr:col>
      <xdr:colOff>82550</xdr:colOff>
      <xdr:row>82</xdr:row>
      <xdr:rowOff>130628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115405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85354</xdr:rowOff>
    </xdr:from>
    <xdr:to>
      <xdr:col>7</xdr:col>
      <xdr:colOff>31750</xdr:colOff>
      <xdr:row>82</xdr:row>
      <xdr:rowOff>15504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25681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及び類似団体内平均は上回っているが、全国市平均は下回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53293"/>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全国平均、県平均いずれも下回る傾向である。高根沢町定数管理計画（第２期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年度～令和２年度）に基づき、事務の合理化、効率化に努めてきたことにより、少人数での行政運営を行ってきた。今後も安定した行政運営を実施していくため、高根沢町定数管理計画（第３期　令和３年度～令和７年度）に基づき職員の定数管理を行っていく。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30571</xdr:rowOff>
    </xdr:from>
    <xdr:to>
      <xdr:col>81</xdr:col>
      <xdr:colOff>44450</xdr:colOff>
      <xdr:row>60</xdr:row>
      <xdr:rowOff>46083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1757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30571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516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4717</xdr:rowOff>
    </xdr:from>
    <xdr:to>
      <xdr:col>72</xdr:col>
      <xdr:colOff>203200</xdr:colOff>
      <xdr:row>60</xdr:row>
      <xdr:rowOff>8165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4717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166733</xdr:rowOff>
    </xdr:from>
    <xdr:to>
      <xdr:col>81</xdr:col>
      <xdr:colOff>95250</xdr:colOff>
      <xdr:row>60</xdr:row>
      <xdr:rowOff>96883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151221</xdr:rowOff>
    </xdr:from>
    <xdr:to>
      <xdr:col>77</xdr:col>
      <xdr:colOff>95250</xdr:colOff>
      <xdr:row>60</xdr:row>
      <xdr:rowOff>81371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91548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3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一般会計の元利償還金は増加しており、今後も増加傾向である。公共施設等の老朽化が進んでおり設備投資が増加していくことが予想されるが、新規地方債発行の抑制等により管理を徹底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52578</xdr:rowOff>
    </xdr:from>
    <xdr:to>
      <xdr:col>81</xdr:col>
      <xdr:colOff>44450</xdr:colOff>
      <xdr:row>37</xdr:row>
      <xdr:rowOff>120142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962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52578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383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166116</xdr:rowOff>
    </xdr:from>
    <xdr:to>
      <xdr:col>72</xdr:col>
      <xdr:colOff>203200</xdr:colOff>
      <xdr:row>37</xdr:row>
      <xdr:rowOff>23622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383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23622</xdr:rowOff>
    </xdr:from>
    <xdr:to>
      <xdr:col>68</xdr:col>
      <xdr:colOff>152400</xdr:colOff>
      <xdr:row>37</xdr:row>
      <xdr:rowOff>110490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672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1778</xdr:rowOff>
    </xdr:from>
    <xdr:to>
      <xdr:col>77</xdr:col>
      <xdr:colOff>95250</xdr:colOff>
      <xdr:row>37</xdr:row>
      <xdr:rowOff>103378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113555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115316</xdr:rowOff>
    </xdr:from>
    <xdr:to>
      <xdr:col>73</xdr:col>
      <xdr:colOff>44450</xdr:colOff>
      <xdr:row>37</xdr:row>
      <xdr:rowOff>45466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55643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144272</xdr:rowOff>
    </xdr:from>
    <xdr:to>
      <xdr:col>68</xdr:col>
      <xdr:colOff>203200</xdr:colOff>
      <xdr:row>37</xdr:row>
      <xdr:rowOff>74422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84599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59690</xdr:rowOff>
    </xdr:from>
    <xdr:to>
      <xdr:col>64</xdr:col>
      <xdr:colOff>152400</xdr:colOff>
      <xdr:row>37</xdr:row>
      <xdr:rowOff>161290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減少し、全国平均及び県平均、類似団体平均をいずれも下回った。今後も事務の効率化に努めることで、人件費の適正管理を推進していく。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161290</xdr:rowOff>
    </xdr:from>
    <xdr:to>
      <xdr:col>15</xdr:col>
      <xdr:colOff>98425</xdr:colOff>
      <xdr:row>34</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191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152146</xdr:rowOff>
    </xdr:from>
    <xdr:to>
      <xdr:col>11</xdr:col>
      <xdr:colOff>9525</xdr:colOff>
      <xdr:row>34</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99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67056</xdr:rowOff>
    </xdr:from>
    <xdr:to>
      <xdr:col>20</xdr:col>
      <xdr:colOff>38100</xdr:colOff>
      <xdr:row>34</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0.6p</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全国平均及び県平均、類似団体平均をいずれも上回っている。前年度から増加した主な要因は、光熱水費の増である。物件費は各平均値を上回り、人件費は各平均値を下回る傾向がみられる。今後も委託内容の精査を行い、人件費とのバランスを図りながら事務効率の向上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6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824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137886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82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20</xdr:row>
      <xdr:rowOff>23586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144236</xdr:rowOff>
    </xdr:from>
    <xdr:to>
      <xdr:col>65</xdr:col>
      <xdr:colOff>53975</xdr:colOff>
      <xdr:row>20</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扶助費は、高齢化による医療費の増加などにより社会保障経費の増加が見込まれているため、財政を圧迫する上昇傾向に歯止めがかけられるよう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0.2p</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全国平均、県平均、類似団体平均を下回っている。その他の内訳としては、大半が特別会計等への繰出金で構成されている。今後も特別会計等への繰出しについて、事業内容を精査したうえで、適正な投資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53522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53522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42635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352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0.4p</a:t>
          </a:r>
          <a:r>
            <a:rPr kumimoji="1" lang="ja-JP" altLang="en-US" sz="1300">
              <a:latin typeface="ＭＳ Ｐゴシック" panose="020B0600070205080204" pitchFamily="50" charset="-128"/>
              <a:ea typeface="ＭＳ Ｐゴシック" panose="020B0600070205080204" pitchFamily="50" charset="-128"/>
            </a:rPr>
            <a:t>増加した。全国平均及び県平均を上回っているものの、類似団体平均を下回っ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62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124731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0.1p</a:t>
          </a:r>
          <a:r>
            <a:rPr kumimoji="1" lang="ja-JP" altLang="en-US" sz="1300">
              <a:latin typeface="ＭＳ Ｐゴシック" panose="020B0600070205080204" pitchFamily="50" charset="-128"/>
              <a:ea typeface="ＭＳ Ｐゴシック" panose="020B0600070205080204" pitchFamily="50" charset="-128"/>
            </a:rPr>
            <a:t>増加しているものの、全国平均及び県平均、類似団体平均をいずれも下回った。起債の発行抑制により起債残高が減少しているが、平成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年度以降の施設更新に伴う普通建設事業費の増加に伴い、地方債償還額が増加することが見込まれている。自主財源と依存財源のバランスに注意しながら、健全な財政運営に努めていく。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75</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6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6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56134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6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51054</xdr:rowOff>
    </xdr:from>
    <xdr:to>
      <xdr:col>6</xdr:col>
      <xdr:colOff>171450</xdr:colOff>
      <xdr:row>75</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162831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公債費以外の経常収支比率は、全国平均、県平均、類似団体平均を下回っている。内訳は、人件費、補助費、物件費が主であり、今後も各費目の適正な歳出に努めていく。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5842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09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46304"/>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630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159004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54743</xdr:rowOff>
    </xdr:from>
    <xdr:to>
      <xdr:col>29</xdr:col>
      <xdr:colOff>127000</xdr:colOff>
      <xdr:row>19</xdr:row>
      <xdr:rowOff>115532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9918"/>
          <a:ext cx="647700" cy="6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115532</xdr:rowOff>
    </xdr:from>
    <xdr:to>
      <xdr:col>26</xdr:col>
      <xdr:colOff>50800</xdr:colOff>
      <xdr:row>19</xdr:row>
      <xdr:rowOff>125819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0707"/>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125819</xdr:rowOff>
    </xdr:from>
    <xdr:to>
      <xdr:col>22</xdr:col>
      <xdr:colOff>114300</xdr:colOff>
      <xdr:row>20</xdr:row>
      <xdr:rowOff>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0994"/>
          <a:ext cx="6985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169786</xdr:rowOff>
    </xdr:from>
    <xdr:to>
      <xdr:col>18</xdr:col>
      <xdr:colOff>177800</xdr:colOff>
      <xdr:row>20</xdr:row>
      <xdr:rowOff>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3943</xdr:rowOff>
    </xdr:from>
    <xdr:to>
      <xdr:col>29</xdr:col>
      <xdr:colOff>177800</xdr:colOff>
      <xdr:row>19</xdr:row>
      <xdr:rowOff>105543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147470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64732</xdr:rowOff>
    </xdr:from>
    <xdr:to>
      <xdr:col>26</xdr:col>
      <xdr:colOff>101600</xdr:colOff>
      <xdr:row>19</xdr:row>
      <xdr:rowOff>166332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151109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5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75019</xdr:rowOff>
    </xdr:from>
    <xdr:to>
      <xdr:col>22</xdr:col>
      <xdr:colOff>165100</xdr:colOff>
      <xdr:row>20</xdr:row>
      <xdr:rowOff>5169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161396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120701</xdr:rowOff>
    </xdr:from>
    <xdr:to>
      <xdr:col>19</xdr:col>
      <xdr:colOff>38100</xdr:colOff>
      <xdr:row>20</xdr:row>
      <xdr:rowOff>50851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35628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118986</xdr:rowOff>
    </xdr:from>
    <xdr:to>
      <xdr:col>15</xdr:col>
      <xdr:colOff>101600</xdr:colOff>
      <xdr:row>20</xdr:row>
      <xdr:rowOff>49136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33913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271736</xdr:rowOff>
    </xdr:from>
    <xdr:to>
      <xdr:col>29</xdr:col>
      <xdr:colOff>127000</xdr:colOff>
      <xdr:row>37</xdr:row>
      <xdr:rowOff>290775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6436"/>
          <a:ext cx="6477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290775</xdr:rowOff>
    </xdr:from>
    <xdr:to>
      <xdr:col>26</xdr:col>
      <xdr:colOff>50800</xdr:colOff>
      <xdr:row>38</xdr:row>
      <xdr:rowOff>96858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5475"/>
          <a:ext cx="698500" cy="1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94767</xdr:rowOff>
    </xdr:from>
    <xdr:to>
      <xdr:col>22</xdr:col>
      <xdr:colOff>114300</xdr:colOff>
      <xdr:row>38</xdr:row>
      <xdr:rowOff>96858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562367"/>
          <a:ext cx="698500" cy="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66715</xdr:rowOff>
    </xdr:from>
    <xdr:to>
      <xdr:col>18</xdr:col>
      <xdr:colOff>177800</xdr:colOff>
      <xdr:row>38</xdr:row>
      <xdr:rowOff>94767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34315"/>
          <a:ext cx="698500" cy="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220936</xdr:rowOff>
    </xdr:from>
    <xdr:to>
      <xdr:col>29</xdr:col>
      <xdr:colOff>177800</xdr:colOff>
      <xdr:row>37</xdr:row>
      <xdr:rowOff>322536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193013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239975</xdr:rowOff>
    </xdr:from>
    <xdr:to>
      <xdr:col>26</xdr:col>
      <xdr:colOff>101600</xdr:colOff>
      <xdr:row>37</xdr:row>
      <xdr:rowOff>341575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326352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46058</xdr:rowOff>
    </xdr:from>
    <xdr:to>
      <xdr:col>22</xdr:col>
      <xdr:colOff>165100</xdr:colOff>
      <xdr:row>38</xdr:row>
      <xdr:rowOff>147658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132435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0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43967</xdr:rowOff>
    </xdr:from>
    <xdr:to>
      <xdr:col>19</xdr:col>
      <xdr:colOff>38100</xdr:colOff>
      <xdr:row>38</xdr:row>
      <xdr:rowOff>145567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1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130344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9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15915</xdr:rowOff>
    </xdr:from>
    <xdr:to>
      <xdr:col>15</xdr:col>
      <xdr:colOff>101600</xdr:colOff>
      <xdr:row>38</xdr:row>
      <xdr:rowOff>117515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102292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122163</xdr:rowOff>
    </xdr:from>
    <xdr:to>
      <xdr:col>24</xdr:col>
      <xdr:colOff>63500</xdr:colOff>
      <xdr:row>37</xdr:row>
      <xdr:rowOff>153710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65813"/>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151326</xdr:rowOff>
    </xdr:from>
    <xdr:to>
      <xdr:col>19</xdr:col>
      <xdr:colOff>177800</xdr:colOff>
      <xdr:row>37</xdr:row>
      <xdr:rowOff>153710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9497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151326</xdr:rowOff>
    </xdr:from>
    <xdr:to>
      <xdr:col>15</xdr:col>
      <xdr:colOff>50800</xdr:colOff>
      <xdr:row>38</xdr:row>
      <xdr:rowOff>21399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4976"/>
          <a:ext cx="8890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21399</xdr:rowOff>
    </xdr:from>
    <xdr:to>
      <xdr:col>10</xdr:col>
      <xdr:colOff>114300</xdr:colOff>
      <xdr:row>38</xdr:row>
      <xdr:rowOff>92412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71363</xdr:rowOff>
    </xdr:from>
    <xdr:to>
      <xdr:col>24</xdr:col>
      <xdr:colOff>114300</xdr:colOff>
      <xdr:row>38</xdr:row>
      <xdr:rowOff>1513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102910</xdr:rowOff>
    </xdr:from>
    <xdr:to>
      <xdr:col>20</xdr:col>
      <xdr:colOff>38100</xdr:colOff>
      <xdr:row>38</xdr:row>
      <xdr:rowOff>33060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24187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100526</xdr:rowOff>
    </xdr:from>
    <xdr:to>
      <xdr:col>15</xdr:col>
      <xdr:colOff>101600</xdr:colOff>
      <xdr:row>38</xdr:row>
      <xdr:rowOff>30676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142049</xdr:rowOff>
    </xdr:from>
    <xdr:to>
      <xdr:col>10</xdr:col>
      <xdr:colOff>165100</xdr:colOff>
      <xdr:row>38</xdr:row>
      <xdr:rowOff>72199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63326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41612</xdr:rowOff>
    </xdr:from>
    <xdr:to>
      <xdr:col>6</xdr:col>
      <xdr:colOff>38100</xdr:colOff>
      <xdr:row>38</xdr:row>
      <xdr:rowOff>143212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134339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123488</xdr:rowOff>
    </xdr:from>
    <xdr:to>
      <xdr:col>24</xdr:col>
      <xdr:colOff>63500</xdr:colOff>
      <xdr:row>56</xdr:row>
      <xdr:rowOff>148433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24688"/>
          <a:ext cx="838200" cy="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123488</xdr:rowOff>
    </xdr:from>
    <xdr:to>
      <xdr:col>19</xdr:col>
      <xdr:colOff>177800</xdr:colOff>
      <xdr:row>56</xdr:row>
      <xdr:rowOff>165614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4688"/>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126788</xdr:rowOff>
    </xdr:from>
    <xdr:to>
      <xdr:col>15</xdr:col>
      <xdr:colOff>50800</xdr:colOff>
      <xdr:row>56</xdr:row>
      <xdr:rowOff>165614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27988"/>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126788</xdr:rowOff>
    </xdr:from>
    <xdr:to>
      <xdr:col>10</xdr:col>
      <xdr:colOff>114300</xdr:colOff>
      <xdr:row>57</xdr:row>
      <xdr:rowOff>35632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27988"/>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97633</xdr:rowOff>
    </xdr:from>
    <xdr:to>
      <xdr:col>24</xdr:col>
      <xdr:colOff>114300</xdr:colOff>
      <xdr:row>57</xdr:row>
      <xdr:rowOff>27783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120510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72688</xdr:rowOff>
    </xdr:from>
    <xdr:to>
      <xdr:col>20</xdr:col>
      <xdr:colOff>38100</xdr:colOff>
      <xdr:row>57</xdr:row>
      <xdr:rowOff>2838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19365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114814</xdr:rowOff>
    </xdr:from>
    <xdr:to>
      <xdr:col>15</xdr:col>
      <xdr:colOff>101600</xdr:colOff>
      <xdr:row>57</xdr:row>
      <xdr:rowOff>44964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61491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75988</xdr:rowOff>
    </xdr:from>
    <xdr:to>
      <xdr:col>10</xdr:col>
      <xdr:colOff>165100</xdr:colOff>
      <xdr:row>57</xdr:row>
      <xdr:rowOff>6138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22665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156282</xdr:rowOff>
    </xdr:from>
    <xdr:to>
      <xdr:col>6</xdr:col>
      <xdr:colOff>38100</xdr:colOff>
      <xdr:row>57</xdr:row>
      <xdr:rowOff>86432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102959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140233</xdr:rowOff>
    </xdr:from>
    <xdr:to>
      <xdr:col>24</xdr:col>
      <xdr:colOff>63500</xdr:colOff>
      <xdr:row>78</xdr:row>
      <xdr:rowOff>148386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3333"/>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148386</xdr:rowOff>
    </xdr:from>
    <xdr:to>
      <xdr:col>19</xdr:col>
      <xdr:colOff>177800</xdr:colOff>
      <xdr:row>78</xdr:row>
      <xdr:rowOff>158978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148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145948</xdr:rowOff>
    </xdr:from>
    <xdr:to>
      <xdr:col>15</xdr:col>
      <xdr:colOff>50800</xdr:colOff>
      <xdr:row>78</xdr:row>
      <xdr:rowOff>158978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1904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145948</xdr:rowOff>
    </xdr:from>
    <xdr:to>
      <xdr:col>10</xdr:col>
      <xdr:colOff>114300</xdr:colOff>
      <xdr:row>78</xdr:row>
      <xdr:rowOff>148997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904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89433</xdr:rowOff>
    </xdr:from>
    <xdr:to>
      <xdr:col>24</xdr:col>
      <xdr:colOff>114300</xdr:colOff>
      <xdr:row>79</xdr:row>
      <xdr:rowOff>19583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4360</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97586</xdr:rowOff>
    </xdr:from>
    <xdr:to>
      <xdr:col>20</xdr:col>
      <xdr:colOff>38100</xdr:colOff>
      <xdr:row>79</xdr:row>
      <xdr:rowOff>27736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18863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6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108178</xdr:rowOff>
    </xdr:from>
    <xdr:to>
      <xdr:col>15</xdr:col>
      <xdr:colOff>101600</xdr:colOff>
      <xdr:row>79</xdr:row>
      <xdr:rowOff>38328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29455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7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95148</xdr:rowOff>
    </xdr:from>
    <xdr:to>
      <xdr:col>10</xdr:col>
      <xdr:colOff>165100</xdr:colOff>
      <xdr:row>79</xdr:row>
      <xdr:rowOff>25298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16425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60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98197</xdr:rowOff>
    </xdr:from>
    <xdr:to>
      <xdr:col>6</xdr:col>
      <xdr:colOff>38100</xdr:colOff>
      <xdr:row>79</xdr:row>
      <xdr:rowOff>28347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19474</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153619</xdr:rowOff>
    </xdr:from>
    <xdr:to>
      <xdr:col>24</xdr:col>
      <xdr:colOff>63500</xdr:colOff>
      <xdr:row>96</xdr:row>
      <xdr:rowOff>165443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2819"/>
          <a:ext cx="8382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32601</xdr:rowOff>
    </xdr:from>
    <xdr:to>
      <xdr:col>19</xdr:col>
      <xdr:colOff>177800</xdr:colOff>
      <xdr:row>96</xdr:row>
      <xdr:rowOff>165443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91801"/>
          <a:ext cx="889000" cy="1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32601</xdr:rowOff>
    </xdr:from>
    <xdr:to>
      <xdr:col>15</xdr:col>
      <xdr:colOff>50800</xdr:colOff>
      <xdr:row>97</xdr:row>
      <xdr:rowOff>129160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91801"/>
          <a:ext cx="889000" cy="2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129160</xdr:rowOff>
    </xdr:from>
    <xdr:to>
      <xdr:col>10</xdr:col>
      <xdr:colOff>114300</xdr:colOff>
      <xdr:row>98</xdr:row>
      <xdr:rowOff>1918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59810"/>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102819</xdr:rowOff>
    </xdr:from>
    <xdr:to>
      <xdr:col>24</xdr:col>
      <xdr:colOff>114300</xdr:colOff>
      <xdr:row>97</xdr:row>
      <xdr:rowOff>32969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17746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114643</xdr:rowOff>
    </xdr:from>
    <xdr:to>
      <xdr:col>20</xdr:col>
      <xdr:colOff>38100</xdr:colOff>
      <xdr:row>97</xdr:row>
      <xdr:rowOff>44793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35920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153251</xdr:rowOff>
    </xdr:from>
    <xdr:to>
      <xdr:col>15</xdr:col>
      <xdr:colOff>101600</xdr:colOff>
      <xdr:row>96</xdr:row>
      <xdr:rowOff>83401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74528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78360</xdr:rowOff>
    </xdr:from>
    <xdr:to>
      <xdr:col>10</xdr:col>
      <xdr:colOff>165100</xdr:colOff>
      <xdr:row>98</xdr:row>
      <xdr:rowOff>8510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171087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122568</xdr:rowOff>
    </xdr:from>
    <xdr:to>
      <xdr:col>6</xdr:col>
      <xdr:colOff>38100</xdr:colOff>
      <xdr:row>98</xdr:row>
      <xdr:rowOff>52718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43845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89467</xdr:rowOff>
    </xdr:from>
    <xdr:to>
      <xdr:col>55</xdr:col>
      <xdr:colOff>0</xdr:colOff>
      <xdr:row>37</xdr:row>
      <xdr:rowOff>92041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33117"/>
          <a:ext cx="8382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89467</xdr:rowOff>
    </xdr:from>
    <xdr:to>
      <xdr:col>50</xdr:col>
      <xdr:colOff>114300</xdr:colOff>
      <xdr:row>37</xdr:row>
      <xdr:rowOff>122258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33117"/>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164361</xdr:rowOff>
    </xdr:from>
    <xdr:to>
      <xdr:col>45</xdr:col>
      <xdr:colOff>177800</xdr:colOff>
      <xdr:row>37</xdr:row>
      <xdr:rowOff>122258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93661"/>
          <a:ext cx="889000" cy="4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164361</xdr:rowOff>
    </xdr:from>
    <xdr:to>
      <xdr:col>41</xdr:col>
      <xdr:colOff>50800</xdr:colOff>
      <xdr:row>37</xdr:row>
      <xdr:rowOff>33213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93661"/>
          <a:ext cx="889000" cy="38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80462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41241</xdr:rowOff>
    </xdr:from>
    <xdr:to>
      <xdr:col>55</xdr:col>
      <xdr:colOff>50800</xdr:colOff>
      <xdr:row>37</xdr:row>
      <xdr:rowOff>142841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127618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38667</xdr:rowOff>
    </xdr:from>
    <xdr:to>
      <xdr:col>50</xdr:col>
      <xdr:colOff>165100</xdr:colOff>
      <xdr:row>37</xdr:row>
      <xdr:rowOff>140267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131394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71458</xdr:rowOff>
    </xdr:from>
    <xdr:to>
      <xdr:col>46</xdr:col>
      <xdr:colOff>38100</xdr:colOff>
      <xdr:row>38</xdr:row>
      <xdr:rowOff>1608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164185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113561</xdr:rowOff>
    </xdr:from>
    <xdr:to>
      <xdr:col>41</xdr:col>
      <xdr:colOff>101600</xdr:colOff>
      <xdr:row>35</xdr:row>
      <xdr:rowOff>43711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34838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0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153863</xdr:rowOff>
    </xdr:from>
    <xdr:to>
      <xdr:col>36</xdr:col>
      <xdr:colOff>165100</xdr:colOff>
      <xdr:row>37</xdr:row>
      <xdr:rowOff>84013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100540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87999</xdr:rowOff>
    </xdr:from>
    <xdr:to>
      <xdr:col>55</xdr:col>
      <xdr:colOff>0</xdr:colOff>
      <xdr:row>58</xdr:row>
      <xdr:rowOff>98514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3209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152292</xdr:rowOff>
    </xdr:from>
    <xdr:to>
      <xdr:col>50</xdr:col>
      <xdr:colOff>114300</xdr:colOff>
      <xdr:row>58</xdr:row>
      <xdr:rowOff>87999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53492"/>
          <a:ext cx="889000" cy="2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152292</xdr:rowOff>
    </xdr:from>
    <xdr:to>
      <xdr:col>45</xdr:col>
      <xdr:colOff>177800</xdr:colOff>
      <xdr:row>57</xdr:row>
      <xdr:rowOff>873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53492"/>
          <a:ext cx="889000" cy="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132461</xdr:rowOff>
    </xdr:from>
    <xdr:to>
      <xdr:col>41</xdr:col>
      <xdr:colOff>50800</xdr:colOff>
      <xdr:row>57</xdr:row>
      <xdr:rowOff>873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33661"/>
          <a:ext cx="889000" cy="3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47714</xdr:rowOff>
    </xdr:from>
    <xdr:to>
      <xdr:col>55</xdr:col>
      <xdr:colOff>50800</xdr:colOff>
      <xdr:row>58</xdr:row>
      <xdr:rowOff>149314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134091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37199</xdr:rowOff>
    </xdr:from>
    <xdr:to>
      <xdr:col>50</xdr:col>
      <xdr:colOff>165100</xdr:colOff>
      <xdr:row>58</xdr:row>
      <xdr:rowOff>138799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129926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101492</xdr:rowOff>
    </xdr:from>
    <xdr:to>
      <xdr:col>46</xdr:col>
      <xdr:colOff>38100</xdr:colOff>
      <xdr:row>57</xdr:row>
      <xdr:rowOff>31642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22769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121523</xdr:rowOff>
    </xdr:from>
    <xdr:to>
      <xdr:col>41</xdr:col>
      <xdr:colOff>101600</xdr:colOff>
      <xdr:row>57</xdr:row>
      <xdr:rowOff>51673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42800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81661</xdr:rowOff>
    </xdr:from>
    <xdr:to>
      <xdr:col>36</xdr:col>
      <xdr:colOff>165100</xdr:colOff>
      <xdr:row>57</xdr:row>
      <xdr:rowOff>11811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81299</xdr:rowOff>
    </xdr:from>
    <xdr:to>
      <xdr:col>55</xdr:col>
      <xdr:colOff>0</xdr:colOff>
      <xdr:row>79</xdr:row>
      <xdr:rowOff>85292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625849"/>
          <a:ext cx="8382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81299</xdr:rowOff>
    </xdr:from>
    <xdr:to>
      <xdr:col>50</xdr:col>
      <xdr:colOff>114300</xdr:colOff>
      <xdr:row>79</xdr:row>
      <xdr:rowOff>98541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625849"/>
          <a:ext cx="8890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96517</xdr:rowOff>
    </xdr:from>
    <xdr:to>
      <xdr:col>45</xdr:col>
      <xdr:colOff>177800</xdr:colOff>
      <xdr:row>79</xdr:row>
      <xdr:rowOff>98541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641067"/>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1941</xdr:rowOff>
    </xdr:from>
    <xdr:to>
      <xdr:col>41</xdr:col>
      <xdr:colOff>50800</xdr:colOff>
      <xdr:row>79</xdr:row>
      <xdr:rowOff>96517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75041"/>
          <a:ext cx="889000" cy="26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34492</xdr:rowOff>
    </xdr:from>
    <xdr:to>
      <xdr:col>55</xdr:col>
      <xdr:colOff>50800</xdr:colOff>
      <xdr:row>79</xdr:row>
      <xdr:rowOff>136092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120869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30499</xdr:rowOff>
    </xdr:from>
    <xdr:to>
      <xdr:col>50</xdr:col>
      <xdr:colOff>165100</xdr:colOff>
      <xdr:row>79</xdr:row>
      <xdr:rowOff>132099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123226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47741</xdr:rowOff>
    </xdr:from>
    <xdr:to>
      <xdr:col>46</xdr:col>
      <xdr:colOff>38100</xdr:colOff>
      <xdr:row>79</xdr:row>
      <xdr:rowOff>149341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140468</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93333" y="13685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45717</xdr:rowOff>
    </xdr:from>
    <xdr:to>
      <xdr:col>41</xdr:col>
      <xdr:colOff>101600</xdr:colOff>
      <xdr:row>79</xdr:row>
      <xdr:rowOff>147317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138444</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72017" y="13682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122591</xdr:rowOff>
    </xdr:from>
    <xdr:to>
      <xdr:col>36</xdr:col>
      <xdr:colOff>165100</xdr:colOff>
      <xdr:row>78</xdr:row>
      <xdr:rowOff>52741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68290</xdr:rowOff>
    </xdr:from>
    <xdr:to>
      <xdr:col>55</xdr:col>
      <xdr:colOff>0</xdr:colOff>
      <xdr:row>98</xdr:row>
      <xdr:rowOff>148158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70390"/>
          <a:ext cx="8382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30015</xdr:rowOff>
    </xdr:from>
    <xdr:to>
      <xdr:col>50</xdr:col>
      <xdr:colOff>114300</xdr:colOff>
      <xdr:row>98</xdr:row>
      <xdr:rowOff>68290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660665"/>
          <a:ext cx="889000" cy="20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130088</xdr:rowOff>
    </xdr:from>
    <xdr:to>
      <xdr:col>45</xdr:col>
      <xdr:colOff>177800</xdr:colOff>
      <xdr:row>97</xdr:row>
      <xdr:rowOff>30015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89288"/>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130088</xdr:rowOff>
    </xdr:from>
    <xdr:to>
      <xdr:col>41</xdr:col>
      <xdr:colOff>50800</xdr:colOff>
      <xdr:row>97</xdr:row>
      <xdr:rowOff>127595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89288"/>
          <a:ext cx="889000" cy="1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97358</xdr:rowOff>
    </xdr:from>
    <xdr:to>
      <xdr:col>55</xdr:col>
      <xdr:colOff>50800</xdr:colOff>
      <xdr:row>99</xdr:row>
      <xdr:rowOff>27508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12285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17490</xdr:rowOff>
    </xdr:from>
    <xdr:to>
      <xdr:col>50</xdr:col>
      <xdr:colOff>165100</xdr:colOff>
      <xdr:row>98</xdr:row>
      <xdr:rowOff>119090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110217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150665</xdr:rowOff>
    </xdr:from>
    <xdr:to>
      <xdr:col>46</xdr:col>
      <xdr:colOff>38100</xdr:colOff>
      <xdr:row>97</xdr:row>
      <xdr:rowOff>80815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97342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3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79288</xdr:rowOff>
    </xdr:from>
    <xdr:to>
      <xdr:col>41</xdr:col>
      <xdr:colOff>101600</xdr:colOff>
      <xdr:row>97</xdr:row>
      <xdr:rowOff>9438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76795</xdr:rowOff>
    </xdr:from>
    <xdr:to>
      <xdr:col>36</xdr:col>
      <xdr:colOff>165100</xdr:colOff>
      <xdr:row>98</xdr:row>
      <xdr:rowOff>6945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169522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82370</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6892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82370</xdr:rowOff>
    </xdr:from>
    <xdr:to>
      <xdr:col>71</xdr:col>
      <xdr:colOff>177800</xdr:colOff>
      <xdr:row>39</xdr:row>
      <xdr:rowOff>95319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6892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31570</xdr:rowOff>
    </xdr:from>
    <xdr:to>
      <xdr:col>72</xdr:col>
      <xdr:colOff>38100</xdr:colOff>
      <xdr:row>39</xdr:row>
      <xdr:rowOff>133170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124297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44519</xdr:rowOff>
    </xdr:from>
    <xdr:to>
      <xdr:col>67</xdr:col>
      <xdr:colOff>101600</xdr:colOff>
      <xdr:row>39</xdr:row>
      <xdr:rowOff>146119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137246</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94990</xdr:rowOff>
    </xdr:from>
    <xdr:to>
      <xdr:col>85</xdr:col>
      <xdr:colOff>127000</xdr:colOff>
      <xdr:row>76</xdr:row>
      <xdr:rowOff>111925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25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111925</xdr:rowOff>
    </xdr:from>
    <xdr:to>
      <xdr:col>81</xdr:col>
      <xdr:colOff>50800</xdr:colOff>
      <xdr:row>76</xdr:row>
      <xdr:rowOff>143739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42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143739</xdr:rowOff>
    </xdr:from>
    <xdr:to>
      <xdr:col>76</xdr:col>
      <xdr:colOff>114300</xdr:colOff>
      <xdr:row>77</xdr:row>
      <xdr:rowOff>82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73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152330</xdr:rowOff>
    </xdr:from>
    <xdr:to>
      <xdr:col>71</xdr:col>
      <xdr:colOff>177800</xdr:colOff>
      <xdr:row>77</xdr:row>
      <xdr:rowOff>82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44190</xdr:rowOff>
    </xdr:from>
    <xdr:to>
      <xdr:col>85</xdr:col>
      <xdr:colOff>177800</xdr:colOff>
      <xdr:row>76</xdr:row>
      <xdr:rowOff>145790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22617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61125</xdr:rowOff>
    </xdr:from>
    <xdr:to>
      <xdr:col>81</xdr:col>
      <xdr:colOff>101600</xdr:colOff>
      <xdr:row>76</xdr:row>
      <xdr:rowOff>162725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153852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92939</xdr:rowOff>
    </xdr:from>
    <xdr:to>
      <xdr:col>76</xdr:col>
      <xdr:colOff>165100</xdr:colOff>
      <xdr:row>77</xdr:row>
      <xdr:rowOff>23089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14216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120732</xdr:rowOff>
    </xdr:from>
    <xdr:to>
      <xdr:col>72</xdr:col>
      <xdr:colOff>38100</xdr:colOff>
      <xdr:row>77</xdr:row>
      <xdr:rowOff>50882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42009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101530</xdr:rowOff>
    </xdr:from>
    <xdr:to>
      <xdr:col>67</xdr:col>
      <xdr:colOff>101600</xdr:colOff>
      <xdr:row>77</xdr:row>
      <xdr:rowOff>31680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22807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143872</xdr:rowOff>
    </xdr:from>
    <xdr:to>
      <xdr:col>85</xdr:col>
      <xdr:colOff>127000</xdr:colOff>
      <xdr:row>98</xdr:row>
      <xdr:rowOff>155846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945972"/>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39779</xdr:rowOff>
    </xdr:from>
    <xdr:to>
      <xdr:col>81</xdr:col>
      <xdr:colOff>50800</xdr:colOff>
      <xdr:row>98</xdr:row>
      <xdr:rowOff>155846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41879"/>
          <a:ext cx="889000" cy="1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39779</xdr:rowOff>
    </xdr:from>
    <xdr:to>
      <xdr:col>76</xdr:col>
      <xdr:colOff>114300</xdr:colOff>
      <xdr:row>98</xdr:row>
      <xdr:rowOff>133741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841879"/>
          <a:ext cx="889000" cy="9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133741</xdr:rowOff>
    </xdr:from>
    <xdr:to>
      <xdr:col>71</xdr:col>
      <xdr:colOff>177800</xdr:colOff>
      <xdr:row>99</xdr:row>
      <xdr:rowOff>11573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935841"/>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22426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93072</xdr:rowOff>
    </xdr:from>
    <xdr:to>
      <xdr:col>85</xdr:col>
      <xdr:colOff>177800</xdr:colOff>
      <xdr:row>99</xdr:row>
      <xdr:rowOff>23222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105046</xdr:rowOff>
    </xdr:from>
    <xdr:to>
      <xdr:col>81</xdr:col>
      <xdr:colOff>101600</xdr:colOff>
      <xdr:row>99</xdr:row>
      <xdr:rowOff>35196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26323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9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160429</xdr:rowOff>
    </xdr:from>
    <xdr:to>
      <xdr:col>76</xdr:col>
      <xdr:colOff>165100</xdr:colOff>
      <xdr:row>98</xdr:row>
      <xdr:rowOff>90579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82941</xdr:rowOff>
    </xdr:from>
    <xdr:to>
      <xdr:col>72</xdr:col>
      <xdr:colOff>38100</xdr:colOff>
      <xdr:row>99</xdr:row>
      <xdr:rowOff>13091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29618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132223</xdr:rowOff>
    </xdr:from>
    <xdr:to>
      <xdr:col>67</xdr:col>
      <xdr:colOff>101600</xdr:colOff>
      <xdr:row>99</xdr:row>
      <xdr:rowOff>62373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53500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2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69405</xdr:rowOff>
    </xdr:from>
    <xdr:to>
      <xdr:col>116</xdr:col>
      <xdr:colOff>63500</xdr:colOff>
      <xdr:row>33</xdr:row>
      <xdr:rowOff>8065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555805"/>
          <a:ext cx="838200" cy="1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69405</xdr:rowOff>
    </xdr:from>
    <xdr:to>
      <xdr:col>111</xdr:col>
      <xdr:colOff>177800</xdr:colOff>
      <xdr:row>33</xdr:row>
      <xdr:rowOff>106553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555805"/>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159893</xdr:rowOff>
    </xdr:from>
    <xdr:to>
      <xdr:col>107</xdr:col>
      <xdr:colOff>50800</xdr:colOff>
      <xdr:row>33</xdr:row>
      <xdr:rowOff>106553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5303393"/>
          <a:ext cx="8890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159893</xdr:rowOff>
    </xdr:from>
    <xdr:to>
      <xdr:col>102</xdr:col>
      <xdr:colOff>114300</xdr:colOff>
      <xdr:row>33</xdr:row>
      <xdr:rowOff>149416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128715</xdr:rowOff>
    </xdr:from>
    <xdr:to>
      <xdr:col>116</xdr:col>
      <xdr:colOff>114300</xdr:colOff>
      <xdr:row>33</xdr:row>
      <xdr:rowOff>58865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61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151592</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46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18605</xdr:rowOff>
    </xdr:from>
    <xdr:to>
      <xdr:col>112</xdr:col>
      <xdr:colOff>38100</xdr:colOff>
      <xdr:row>32</xdr:row>
      <xdr:rowOff>120205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5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136732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28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55753</xdr:rowOff>
    </xdr:from>
    <xdr:to>
      <xdr:col>107</xdr:col>
      <xdr:colOff>101600</xdr:colOff>
      <xdr:row>33</xdr:row>
      <xdr:rowOff>157353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2430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4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109093</xdr:rowOff>
    </xdr:from>
    <xdr:to>
      <xdr:col>102</xdr:col>
      <xdr:colOff>165100</xdr:colOff>
      <xdr:row>31</xdr:row>
      <xdr:rowOff>39243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55770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98616</xdr:rowOff>
    </xdr:from>
    <xdr:to>
      <xdr:col>98</xdr:col>
      <xdr:colOff>38100</xdr:colOff>
      <xdr:row>34</xdr:row>
      <xdr:rowOff>28766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45293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43557</xdr:rowOff>
    </xdr:from>
    <xdr:to>
      <xdr:col>116</xdr:col>
      <xdr:colOff>63500</xdr:colOff>
      <xdr:row>58</xdr:row>
      <xdr:rowOff>45680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998765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44080</xdr:rowOff>
    </xdr:from>
    <xdr:to>
      <xdr:col>111</xdr:col>
      <xdr:colOff>177800</xdr:colOff>
      <xdr:row>58</xdr:row>
      <xdr:rowOff>45680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881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113215</xdr:rowOff>
    </xdr:from>
    <xdr:to>
      <xdr:col>107</xdr:col>
      <xdr:colOff>50800</xdr:colOff>
      <xdr:row>58</xdr:row>
      <xdr:rowOff>44080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542965"/>
          <a:ext cx="889000" cy="4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113215</xdr:rowOff>
    </xdr:from>
    <xdr:to>
      <xdr:col>102</xdr:col>
      <xdr:colOff>114300</xdr:colOff>
      <xdr:row>58</xdr:row>
      <xdr:rowOff>43557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9542965"/>
          <a:ext cx="889000" cy="4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164207</xdr:rowOff>
    </xdr:from>
    <xdr:to>
      <xdr:col>116</xdr:col>
      <xdr:colOff>114300</xdr:colOff>
      <xdr:row>58</xdr:row>
      <xdr:rowOff>94357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15634</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7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166330</xdr:rowOff>
    </xdr:from>
    <xdr:to>
      <xdr:col>112</xdr:col>
      <xdr:colOff>38100</xdr:colOff>
      <xdr:row>58</xdr:row>
      <xdr:rowOff>96480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113007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7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164730</xdr:rowOff>
    </xdr:from>
    <xdr:to>
      <xdr:col>107</xdr:col>
      <xdr:colOff>101600</xdr:colOff>
      <xdr:row>58</xdr:row>
      <xdr:rowOff>94880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111407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7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62415</xdr:rowOff>
    </xdr:from>
    <xdr:to>
      <xdr:col>102</xdr:col>
      <xdr:colOff>165100</xdr:colOff>
      <xdr:row>55</xdr:row>
      <xdr:rowOff>164015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9092</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278111" y="9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164207</xdr:rowOff>
    </xdr:from>
    <xdr:to>
      <xdr:col>98</xdr:col>
      <xdr:colOff>38100</xdr:colOff>
      <xdr:row>58</xdr:row>
      <xdr:rowOff>94357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110884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71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80080</xdr:rowOff>
    </xdr:from>
    <xdr:to>
      <xdr:col>116</xdr:col>
      <xdr:colOff>63500</xdr:colOff>
      <xdr:row>77</xdr:row>
      <xdr:rowOff>87190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81730"/>
          <a:ext cx="8382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87190</xdr:rowOff>
    </xdr:from>
    <xdr:to>
      <xdr:col>111</xdr:col>
      <xdr:colOff>177800</xdr:colOff>
      <xdr:row>77</xdr:row>
      <xdr:rowOff>139357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288840"/>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139357</xdr:rowOff>
    </xdr:from>
    <xdr:to>
      <xdr:col>107</xdr:col>
      <xdr:colOff>50800</xdr:colOff>
      <xdr:row>77</xdr:row>
      <xdr:rowOff>140294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341007"/>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140294</xdr:rowOff>
    </xdr:from>
    <xdr:to>
      <xdr:col>102</xdr:col>
      <xdr:colOff>114300</xdr:colOff>
      <xdr:row>77</xdr:row>
      <xdr:rowOff>151998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29280</xdr:rowOff>
    </xdr:from>
    <xdr:to>
      <xdr:col>116</xdr:col>
      <xdr:colOff>114300</xdr:colOff>
      <xdr:row>77</xdr:row>
      <xdr:rowOff>130880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7707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2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36390</xdr:rowOff>
    </xdr:from>
    <xdr:to>
      <xdr:col>112</xdr:col>
      <xdr:colOff>38100</xdr:colOff>
      <xdr:row>77</xdr:row>
      <xdr:rowOff>137990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129117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88557</xdr:rowOff>
    </xdr:from>
    <xdr:to>
      <xdr:col>107</xdr:col>
      <xdr:colOff>101600</xdr:colOff>
      <xdr:row>78</xdr:row>
      <xdr:rowOff>18707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9834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89494</xdr:rowOff>
    </xdr:from>
    <xdr:to>
      <xdr:col>102</xdr:col>
      <xdr:colOff>165100</xdr:colOff>
      <xdr:row>78</xdr:row>
      <xdr:rowOff>19644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10771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101198</xdr:rowOff>
    </xdr:from>
    <xdr:to>
      <xdr:col>98</xdr:col>
      <xdr:colOff>38100</xdr:colOff>
      <xdr:row>78</xdr:row>
      <xdr:rowOff>31348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22475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千円となっている。各項目の中で「物件費」「投資及び出資金」「貸付金」が類似団体を上回っている。</a:t>
          </a:r>
        </a:p>
        <a:p>
          <a:r>
            <a:rPr kumimoji="1" lang="ja-JP" altLang="en-US" sz="1300">
              <a:latin typeface="ＭＳ Ｐゴシック" panose="020B0600070205080204" pitchFamily="50" charset="-128"/>
              <a:ea typeface="ＭＳ Ｐゴシック" panose="020B0600070205080204" pitchFamily="50" charset="-128"/>
            </a:rPr>
            <a:t>「物件費」は、以前より指定管理制度や民間委託を実施していることから、類似団体に比べ高い水準となっている。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「普通建設事業費（うち新規整備）」は、主に都市再生整備計画事業（前年度繰越明許費分）（街区公園３号整備工事）により増加している。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「普通建設事業費（うち更新整備）」は、主に中央小学校トイレ改修事業及び阿久津中学校トイレ改修事業の完了に伴い減少した。</a:t>
          </a:r>
        </a:p>
        <a:p>
          <a:r>
            <a:rPr kumimoji="1" lang="ja-JP" altLang="en-US" sz="1300">
              <a:latin typeface="ＭＳ Ｐゴシック" panose="020B0600070205080204" pitchFamily="50" charset="-128"/>
              <a:ea typeface="ＭＳ Ｐゴシック" panose="020B0600070205080204" pitchFamily="50" charset="-128"/>
            </a:rPr>
            <a:t>「積立金」は、財政調整基金、庁舎整備基金等へ積み立てを行った。新庁舎整備のため庁舎整備基金への計画的な積み立てを行っていく。</a:t>
          </a:r>
        </a:p>
        <a:p>
          <a:r>
            <a:rPr kumimoji="1" lang="ja-JP" altLang="en-US" sz="1300">
              <a:latin typeface="ＭＳ Ｐゴシック" panose="020B0600070205080204" pitchFamily="50" charset="-128"/>
              <a:ea typeface="ＭＳ Ｐゴシック" panose="020B0600070205080204" pitchFamily="50" charset="-128"/>
            </a:rPr>
            <a:t>「投資及び出資金」は、水道料金基本料金減免事業の完了により減少した。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47498</xdr:rowOff>
    </xdr:from>
    <xdr:to>
      <xdr:col>24</xdr:col>
      <xdr:colOff>63500</xdr:colOff>
      <xdr:row>36</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9698"/>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89027</xdr:rowOff>
    </xdr:from>
    <xdr:to>
      <xdr:col>19</xdr:col>
      <xdr:colOff>177800</xdr:colOff>
      <xdr:row>36</xdr:row>
      <xdr:rowOff>47498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9777"/>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89027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6536"/>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24257</xdr:rowOff>
    </xdr:from>
    <xdr:to>
      <xdr:col>10</xdr:col>
      <xdr:colOff>114300</xdr:colOff>
      <xdr:row>35</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55753</xdr:rowOff>
    </xdr:from>
    <xdr:to>
      <xdr:col>24</xdr:col>
      <xdr:colOff>114300</xdr:colOff>
      <xdr:row>36</xdr:row>
      <xdr:rowOff>157353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34180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38227</xdr:rowOff>
    </xdr:from>
    <xdr:to>
      <xdr:col>15</xdr:col>
      <xdr:colOff>101600</xdr:colOff>
      <xdr:row>35</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xdr:rowOff>
    </xdr:from>
    <xdr:to>
      <xdr:col>10</xdr:col>
      <xdr:colOff>165100</xdr:colOff>
      <xdr:row>35</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107713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144907</xdr:rowOff>
    </xdr:from>
    <xdr:to>
      <xdr:col>6</xdr:col>
      <xdr:colOff>38100</xdr:colOff>
      <xdr:row>35</xdr:row>
      <xdr:rowOff>75057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66184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7617</xdr:rowOff>
    </xdr:from>
    <xdr:to>
      <xdr:col>24</xdr:col>
      <xdr:colOff>63500</xdr:colOff>
      <xdr:row>59</xdr:row>
      <xdr:rowOff>13305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23167"/>
          <a:ext cx="8382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138361</xdr:rowOff>
    </xdr:from>
    <xdr:to>
      <xdr:col>19</xdr:col>
      <xdr:colOff>177800</xdr:colOff>
      <xdr:row>59</xdr:row>
      <xdr:rowOff>13305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82461"/>
          <a:ext cx="889000" cy="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14602</xdr:rowOff>
    </xdr:from>
    <xdr:to>
      <xdr:col>15</xdr:col>
      <xdr:colOff>50800</xdr:colOff>
      <xdr:row>58</xdr:row>
      <xdr:rowOff>138361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58702"/>
          <a:ext cx="889000" cy="1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14602</xdr:rowOff>
    </xdr:from>
    <xdr:to>
      <xdr:col>10</xdr:col>
      <xdr:colOff>114300</xdr:colOff>
      <xdr:row>59</xdr:row>
      <xdr:rowOff>31174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8702"/>
          <a:ext cx="889000" cy="1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128267</xdr:rowOff>
    </xdr:from>
    <xdr:to>
      <xdr:col>24</xdr:col>
      <xdr:colOff>114300</xdr:colOff>
      <xdr:row>59</xdr:row>
      <xdr:rowOff>58417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43194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133955</xdr:rowOff>
    </xdr:from>
    <xdr:to>
      <xdr:col>20</xdr:col>
      <xdr:colOff>38100</xdr:colOff>
      <xdr:row>59</xdr:row>
      <xdr:rowOff>64105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55232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87561</xdr:rowOff>
    </xdr:from>
    <xdr:to>
      <xdr:col>15</xdr:col>
      <xdr:colOff>101600</xdr:colOff>
      <xdr:row>59</xdr:row>
      <xdr:rowOff>17711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135252</xdr:rowOff>
    </xdr:from>
    <xdr:to>
      <xdr:col>10</xdr:col>
      <xdr:colOff>165100</xdr:colOff>
      <xdr:row>58</xdr:row>
      <xdr:rowOff>65402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0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151824</xdr:rowOff>
    </xdr:from>
    <xdr:to>
      <xdr:col>6</xdr:col>
      <xdr:colOff>38100</xdr:colOff>
      <xdr:row>59</xdr:row>
      <xdr:rowOff>81974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73101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129282</xdr:rowOff>
    </xdr:from>
    <xdr:to>
      <xdr:col>24</xdr:col>
      <xdr:colOff>62865</xdr:colOff>
      <xdr:row>77</xdr:row>
      <xdr:rowOff>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59332"/>
          <a:ext cx="127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9938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1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6111</xdr:rowOff>
    </xdr:from>
    <xdr:to>
      <xdr:col>24</xdr:col>
      <xdr:colOff>152400</xdr:colOff>
      <xdr:row>77</xdr:row>
      <xdr:rowOff>6111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75959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129282</xdr:rowOff>
    </xdr:from>
    <xdr:to>
      <xdr:col>24</xdr:col>
      <xdr:colOff>152400</xdr:colOff>
      <xdr:row>69</xdr:row>
      <xdr:rowOff>129282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171345</xdr:rowOff>
    </xdr:from>
    <xdr:to>
      <xdr:col>24</xdr:col>
      <xdr:colOff>63500</xdr:colOff>
      <xdr:row>76</xdr:row>
      <xdr:rowOff>134235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30095"/>
          <a:ext cx="838200" cy="1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51547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3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28670</xdr:rowOff>
    </xdr:from>
    <xdr:to>
      <xdr:col>24</xdr:col>
      <xdr:colOff>114300</xdr:colOff>
      <xdr:row>75</xdr:row>
      <xdr:rowOff>130270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8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110875</xdr:rowOff>
    </xdr:from>
    <xdr:to>
      <xdr:col>19</xdr:col>
      <xdr:colOff>177800</xdr:colOff>
      <xdr:row>76</xdr:row>
      <xdr:rowOff>134235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69625"/>
          <a:ext cx="889000" cy="19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111673</xdr:rowOff>
    </xdr:from>
    <xdr:to>
      <xdr:col>20</xdr:col>
      <xdr:colOff>38100</xdr:colOff>
      <xdr:row>76</xdr:row>
      <xdr:rowOff>41824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04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58350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110875</xdr:rowOff>
    </xdr:from>
    <xdr:to>
      <xdr:col>15</xdr:col>
      <xdr:colOff>50800</xdr:colOff>
      <xdr:row>77</xdr:row>
      <xdr:rowOff>118266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69625"/>
          <a:ext cx="8890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169781</xdr:rowOff>
    </xdr:from>
    <xdr:to>
      <xdr:col>15</xdr:col>
      <xdr:colOff>101600</xdr:colOff>
      <xdr:row>75</xdr:row>
      <xdr:rowOff>99931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116458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3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118266</xdr:rowOff>
    </xdr:from>
    <xdr:to>
      <xdr:col>10</xdr:col>
      <xdr:colOff>114300</xdr:colOff>
      <xdr:row>78</xdr:row>
      <xdr:rowOff>29068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92971</xdr:rowOff>
    </xdr:from>
    <xdr:to>
      <xdr:col>10</xdr:col>
      <xdr:colOff>165100</xdr:colOff>
      <xdr:row>77</xdr:row>
      <xdr:rowOff>23121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39648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128829</xdr:rowOff>
    </xdr:from>
    <xdr:to>
      <xdr:col>6</xdr:col>
      <xdr:colOff>38100</xdr:colOff>
      <xdr:row>77</xdr:row>
      <xdr:rowOff>58979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75506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120545</xdr:rowOff>
    </xdr:from>
    <xdr:to>
      <xdr:col>24</xdr:col>
      <xdr:colOff>114300</xdr:colOff>
      <xdr:row>76</xdr:row>
      <xdr:rowOff>50695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98972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83435</xdr:rowOff>
    </xdr:from>
    <xdr:to>
      <xdr:col>20</xdr:col>
      <xdr:colOff>38100</xdr:colOff>
      <xdr:row>77</xdr:row>
      <xdr:rowOff>13585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0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60075</xdr:rowOff>
    </xdr:from>
    <xdr:to>
      <xdr:col>15</xdr:col>
      <xdr:colOff>101600</xdr:colOff>
      <xdr:row>75</xdr:row>
      <xdr:rowOff>161674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152802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67466</xdr:rowOff>
    </xdr:from>
    <xdr:to>
      <xdr:col>10</xdr:col>
      <xdr:colOff>165100</xdr:colOff>
      <xdr:row>77</xdr:row>
      <xdr:rowOff>169066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160193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149718</xdr:rowOff>
    </xdr:from>
    <xdr:to>
      <xdr:col>6</xdr:col>
      <xdr:colOff>38100</xdr:colOff>
      <xdr:row>78</xdr:row>
      <xdr:rowOff>79868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70995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84646</xdr:rowOff>
    </xdr:from>
    <xdr:to>
      <xdr:col>24</xdr:col>
      <xdr:colOff>63500</xdr:colOff>
      <xdr:row>97</xdr:row>
      <xdr:rowOff>88075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43846"/>
          <a:ext cx="838200" cy="17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84646</xdr:rowOff>
    </xdr:from>
    <xdr:to>
      <xdr:col>19</xdr:col>
      <xdr:colOff>177800</xdr:colOff>
      <xdr:row>97</xdr:row>
      <xdr:rowOff>52566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43846"/>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52566</xdr:rowOff>
    </xdr:from>
    <xdr:to>
      <xdr:col>15</xdr:col>
      <xdr:colOff>50800</xdr:colOff>
      <xdr:row>98</xdr:row>
      <xdr:rowOff>40411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3216"/>
          <a:ext cx="889000" cy="1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114288</xdr:rowOff>
    </xdr:from>
    <xdr:to>
      <xdr:col>10</xdr:col>
      <xdr:colOff>114300</xdr:colOff>
      <xdr:row>98</xdr:row>
      <xdr:rowOff>40411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30588"/>
          <a:ext cx="889000" cy="6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37275</xdr:rowOff>
    </xdr:from>
    <xdr:to>
      <xdr:col>24</xdr:col>
      <xdr:colOff>114300</xdr:colOff>
      <xdr:row>97</xdr:row>
      <xdr:rowOff>138875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123652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33846</xdr:rowOff>
    </xdr:from>
    <xdr:to>
      <xdr:col>20</xdr:col>
      <xdr:colOff>38100</xdr:colOff>
      <xdr:row>96</xdr:row>
      <xdr:rowOff>135446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1766</xdr:rowOff>
    </xdr:from>
    <xdr:to>
      <xdr:col>15</xdr:col>
      <xdr:colOff>101600</xdr:colOff>
      <xdr:row>97</xdr:row>
      <xdr:rowOff>103366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94493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161061</xdr:rowOff>
    </xdr:from>
    <xdr:to>
      <xdr:col>10</xdr:col>
      <xdr:colOff>165100</xdr:colOff>
      <xdr:row>98</xdr:row>
      <xdr:rowOff>91211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82338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63488</xdr:rowOff>
    </xdr:from>
    <xdr:to>
      <xdr:col>6</xdr:col>
      <xdr:colOff>38100</xdr:colOff>
      <xdr:row>94</xdr:row>
      <xdr:rowOff>165088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7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10165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59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875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151130</xdr:rowOff>
    </xdr:from>
    <xdr:to>
      <xdr:col>45</xdr:col>
      <xdr:colOff>177800</xdr:colOff>
      <xdr:row>39</xdr:row>
      <xdr:rowOff>1016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662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151130</xdr:rowOff>
    </xdr:from>
    <xdr:to>
      <xdr:col>41</xdr:col>
      <xdr:colOff>50800</xdr:colOff>
      <xdr:row>38</xdr:row>
      <xdr:rowOff>151511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121666</xdr:rowOff>
    </xdr:from>
    <xdr:to>
      <xdr:col>46</xdr:col>
      <xdr:colOff>38100</xdr:colOff>
      <xdr:row>39</xdr:row>
      <xdr:rowOff>51816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42943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100330</xdr:rowOff>
    </xdr:from>
    <xdr:to>
      <xdr:col>41</xdr:col>
      <xdr:colOff>101600</xdr:colOff>
      <xdr:row>39</xdr:row>
      <xdr:rowOff>30480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21607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21988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73768</xdr:rowOff>
    </xdr:from>
    <xdr:to>
      <xdr:col>55</xdr:col>
      <xdr:colOff>0</xdr:colOff>
      <xdr:row>57</xdr:row>
      <xdr:rowOff>146424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46418"/>
          <a:ext cx="838200" cy="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37116</xdr:rowOff>
    </xdr:from>
    <xdr:to>
      <xdr:col>50</xdr:col>
      <xdr:colOff>114300</xdr:colOff>
      <xdr:row>57</xdr:row>
      <xdr:rowOff>73768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638316"/>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37116</xdr:rowOff>
    </xdr:from>
    <xdr:to>
      <xdr:col>45</xdr:col>
      <xdr:colOff>177800</xdr:colOff>
      <xdr:row>57</xdr:row>
      <xdr:rowOff>84589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38316"/>
          <a:ext cx="889000" cy="2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52565</xdr:rowOff>
    </xdr:from>
    <xdr:to>
      <xdr:col>41</xdr:col>
      <xdr:colOff>50800</xdr:colOff>
      <xdr:row>57</xdr:row>
      <xdr:rowOff>84589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310865"/>
          <a:ext cx="889000" cy="5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95624</xdr:rowOff>
    </xdr:from>
    <xdr:to>
      <xdr:col>55</xdr:col>
      <xdr:colOff>50800</xdr:colOff>
      <xdr:row>58</xdr:row>
      <xdr:rowOff>25774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74051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22968</xdr:rowOff>
    </xdr:from>
    <xdr:to>
      <xdr:col>50</xdr:col>
      <xdr:colOff>165100</xdr:colOff>
      <xdr:row>57</xdr:row>
      <xdr:rowOff>124568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115695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157766</xdr:rowOff>
    </xdr:from>
    <xdr:to>
      <xdr:col>46</xdr:col>
      <xdr:colOff>38100</xdr:colOff>
      <xdr:row>56</xdr:row>
      <xdr:rowOff>87916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104443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33789</xdr:rowOff>
    </xdr:from>
    <xdr:to>
      <xdr:col>41</xdr:col>
      <xdr:colOff>101600</xdr:colOff>
      <xdr:row>57</xdr:row>
      <xdr:rowOff>135389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126516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1765</xdr:rowOff>
    </xdr:from>
    <xdr:to>
      <xdr:col>36</xdr:col>
      <xdr:colOff>165100</xdr:colOff>
      <xdr:row>54</xdr:row>
      <xdr:rowOff>103365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2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119892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03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140364</xdr:rowOff>
    </xdr:from>
    <xdr:to>
      <xdr:col>55</xdr:col>
      <xdr:colOff>0</xdr:colOff>
      <xdr:row>77</xdr:row>
      <xdr:rowOff>86139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70564"/>
          <a:ext cx="838200" cy="1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86139</xdr:rowOff>
    </xdr:from>
    <xdr:to>
      <xdr:col>50</xdr:col>
      <xdr:colOff>114300</xdr:colOff>
      <xdr:row>77</xdr:row>
      <xdr:rowOff>104222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7789"/>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129481</xdr:rowOff>
    </xdr:from>
    <xdr:to>
      <xdr:col>45</xdr:col>
      <xdr:colOff>177800</xdr:colOff>
      <xdr:row>77</xdr:row>
      <xdr:rowOff>104222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88231"/>
          <a:ext cx="889000" cy="3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129481</xdr:rowOff>
    </xdr:from>
    <xdr:to>
      <xdr:col>41</xdr:col>
      <xdr:colOff>50800</xdr:colOff>
      <xdr:row>77</xdr:row>
      <xdr:rowOff>113068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88231"/>
          <a:ext cx="889000" cy="32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89564</xdr:rowOff>
    </xdr:from>
    <xdr:to>
      <xdr:col>55</xdr:col>
      <xdr:colOff>50800</xdr:colOff>
      <xdr:row>77</xdr:row>
      <xdr:rowOff>19714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67991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35339</xdr:rowOff>
    </xdr:from>
    <xdr:to>
      <xdr:col>50</xdr:col>
      <xdr:colOff>165100</xdr:colOff>
      <xdr:row>77</xdr:row>
      <xdr:rowOff>136939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128066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2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53422</xdr:rowOff>
    </xdr:from>
    <xdr:to>
      <xdr:col>46</xdr:col>
      <xdr:colOff>38100</xdr:colOff>
      <xdr:row>77</xdr:row>
      <xdr:rowOff>155022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146149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78681</xdr:rowOff>
    </xdr:from>
    <xdr:to>
      <xdr:col>41</xdr:col>
      <xdr:colOff>101600</xdr:colOff>
      <xdr:row>76</xdr:row>
      <xdr:rowOff>8830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374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25358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62268</xdr:rowOff>
    </xdr:from>
    <xdr:to>
      <xdr:col>36</xdr:col>
      <xdr:colOff>165100</xdr:colOff>
      <xdr:row>77</xdr:row>
      <xdr:rowOff>163868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154995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5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45765</xdr:rowOff>
    </xdr:from>
    <xdr:to>
      <xdr:col>55</xdr:col>
      <xdr:colOff>0</xdr:colOff>
      <xdr:row>98</xdr:row>
      <xdr:rowOff>112497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47865"/>
          <a:ext cx="838200" cy="6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45765</xdr:rowOff>
    </xdr:from>
    <xdr:to>
      <xdr:col>50</xdr:col>
      <xdr:colOff>114300</xdr:colOff>
      <xdr:row>98</xdr:row>
      <xdr:rowOff>49861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47865"/>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25419</xdr:rowOff>
    </xdr:from>
    <xdr:to>
      <xdr:col>45</xdr:col>
      <xdr:colOff>177800</xdr:colOff>
      <xdr:row>98</xdr:row>
      <xdr:rowOff>49861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27519"/>
          <a:ext cx="8890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25419</xdr:rowOff>
    </xdr:from>
    <xdr:to>
      <xdr:col>41</xdr:col>
      <xdr:colOff>50800</xdr:colOff>
      <xdr:row>98</xdr:row>
      <xdr:rowOff>86589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27519"/>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61697</xdr:rowOff>
    </xdr:from>
    <xdr:to>
      <xdr:col>55</xdr:col>
      <xdr:colOff>50800</xdr:colOff>
      <xdr:row>98</xdr:row>
      <xdr:rowOff>163297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148074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166415</xdr:rowOff>
    </xdr:from>
    <xdr:to>
      <xdr:col>50</xdr:col>
      <xdr:colOff>165100</xdr:colOff>
      <xdr:row>98</xdr:row>
      <xdr:rowOff>96565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170511</xdr:rowOff>
    </xdr:from>
    <xdr:to>
      <xdr:col>46</xdr:col>
      <xdr:colOff>38100</xdr:colOff>
      <xdr:row>98</xdr:row>
      <xdr:rowOff>100661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91788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146069</xdr:rowOff>
    </xdr:from>
    <xdr:to>
      <xdr:col>41</xdr:col>
      <xdr:colOff>101600</xdr:colOff>
      <xdr:row>98</xdr:row>
      <xdr:rowOff>76219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35789</xdr:rowOff>
    </xdr:from>
    <xdr:to>
      <xdr:col>36</xdr:col>
      <xdr:colOff>165100</xdr:colOff>
      <xdr:row>98</xdr:row>
      <xdr:rowOff>137389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128516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104496</xdr:rowOff>
    </xdr:from>
    <xdr:to>
      <xdr:col>85</xdr:col>
      <xdr:colOff>127000</xdr:colOff>
      <xdr:row>36</xdr:row>
      <xdr:rowOff>121138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76696"/>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104496</xdr:rowOff>
    </xdr:from>
    <xdr:to>
      <xdr:col>81</xdr:col>
      <xdr:colOff>50800</xdr:colOff>
      <xdr:row>36</xdr:row>
      <xdr:rowOff>169418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7669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13056</xdr:rowOff>
    </xdr:from>
    <xdr:to>
      <xdr:col>76</xdr:col>
      <xdr:colOff>114300</xdr:colOff>
      <xdr:row>36</xdr:row>
      <xdr:rowOff>169418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42356"/>
          <a:ext cx="8890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13056</xdr:rowOff>
    </xdr:from>
    <xdr:to>
      <xdr:col>71</xdr:col>
      <xdr:colOff>177800</xdr:colOff>
      <xdr:row>35</xdr:row>
      <xdr:rowOff>158857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109755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70338</xdr:rowOff>
    </xdr:from>
    <xdr:to>
      <xdr:col>85</xdr:col>
      <xdr:colOff>177800</xdr:colOff>
      <xdr:row>37</xdr:row>
      <xdr:rowOff>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48765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53696</xdr:rowOff>
    </xdr:from>
    <xdr:to>
      <xdr:col>81</xdr:col>
      <xdr:colOff>101600</xdr:colOff>
      <xdr:row>36</xdr:row>
      <xdr:rowOff>155296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146423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118618</xdr:rowOff>
    </xdr:from>
    <xdr:to>
      <xdr:col>76</xdr:col>
      <xdr:colOff>165100</xdr:colOff>
      <xdr:row>37</xdr:row>
      <xdr:rowOff>48768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39895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133706</xdr:rowOff>
    </xdr:from>
    <xdr:to>
      <xdr:col>72</xdr:col>
      <xdr:colOff>38100</xdr:colOff>
      <xdr:row>34</xdr:row>
      <xdr:rowOff>63856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80383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108057</xdr:rowOff>
    </xdr:from>
    <xdr:to>
      <xdr:col>67</xdr:col>
      <xdr:colOff>101600</xdr:colOff>
      <xdr:row>36</xdr:row>
      <xdr:rowOff>38207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54734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56506</xdr:rowOff>
    </xdr:from>
    <xdr:to>
      <xdr:col>85</xdr:col>
      <xdr:colOff>127000</xdr:colOff>
      <xdr:row>57</xdr:row>
      <xdr:rowOff>171002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29156"/>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171312</xdr:rowOff>
    </xdr:from>
    <xdr:to>
      <xdr:col>81</xdr:col>
      <xdr:colOff>50800</xdr:colOff>
      <xdr:row>57</xdr:row>
      <xdr:rowOff>56506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72512"/>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29988</xdr:rowOff>
    </xdr:from>
    <xdr:to>
      <xdr:col>76</xdr:col>
      <xdr:colOff>114300</xdr:colOff>
      <xdr:row>56</xdr:row>
      <xdr:rowOff>171312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59738"/>
          <a:ext cx="889000" cy="31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29988</xdr:rowOff>
    </xdr:from>
    <xdr:to>
      <xdr:col>71</xdr:col>
      <xdr:colOff>177800</xdr:colOff>
      <xdr:row>57</xdr:row>
      <xdr:rowOff>74108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59738"/>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120202</xdr:rowOff>
    </xdr:from>
    <xdr:to>
      <xdr:col>85</xdr:col>
      <xdr:colOff>177800</xdr:colOff>
      <xdr:row>58</xdr:row>
      <xdr:rowOff>50352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35129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5706</xdr:rowOff>
    </xdr:from>
    <xdr:to>
      <xdr:col>81</xdr:col>
      <xdr:colOff>101600</xdr:colOff>
      <xdr:row>57</xdr:row>
      <xdr:rowOff>107306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98433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120512</xdr:rowOff>
    </xdr:from>
    <xdr:to>
      <xdr:col>76</xdr:col>
      <xdr:colOff>165100</xdr:colOff>
      <xdr:row>57</xdr:row>
      <xdr:rowOff>50662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41789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150638</xdr:rowOff>
    </xdr:from>
    <xdr:to>
      <xdr:col>72</xdr:col>
      <xdr:colOff>38100</xdr:colOff>
      <xdr:row>55</xdr:row>
      <xdr:rowOff>80788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97315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1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23308</xdr:rowOff>
    </xdr:from>
    <xdr:to>
      <xdr:col>67</xdr:col>
      <xdr:colOff>101600</xdr:colOff>
      <xdr:row>57</xdr:row>
      <xdr:rowOff>124908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116035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82370</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692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82370</xdr:rowOff>
    </xdr:from>
    <xdr:to>
      <xdr:col>71</xdr:col>
      <xdr:colOff>177800</xdr:colOff>
      <xdr:row>79</xdr:row>
      <xdr:rowOff>95318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269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31570</xdr:rowOff>
    </xdr:from>
    <xdr:to>
      <xdr:col>72</xdr:col>
      <xdr:colOff>38100</xdr:colOff>
      <xdr:row>79</xdr:row>
      <xdr:rowOff>133170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124297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44518</xdr:rowOff>
    </xdr:from>
    <xdr:to>
      <xdr:col>67</xdr:col>
      <xdr:colOff>101600</xdr:colOff>
      <xdr:row>79</xdr:row>
      <xdr:rowOff>146118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137245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94990</xdr:rowOff>
    </xdr:from>
    <xdr:to>
      <xdr:col>85</xdr:col>
      <xdr:colOff>127000</xdr:colOff>
      <xdr:row>96</xdr:row>
      <xdr:rowOff>111925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4190"/>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111925</xdr:rowOff>
    </xdr:from>
    <xdr:to>
      <xdr:col>81</xdr:col>
      <xdr:colOff>50800</xdr:colOff>
      <xdr:row>96</xdr:row>
      <xdr:rowOff>143739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71125"/>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143739</xdr:rowOff>
    </xdr:from>
    <xdr:to>
      <xdr:col>76</xdr:col>
      <xdr:colOff>114300</xdr:colOff>
      <xdr:row>97</xdr:row>
      <xdr:rowOff>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02939"/>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152330</xdr:rowOff>
    </xdr:from>
    <xdr:to>
      <xdr:col>71</xdr:col>
      <xdr:colOff>177800</xdr:colOff>
      <xdr:row>97</xdr:row>
      <xdr:rowOff>82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44190</xdr:rowOff>
    </xdr:from>
    <xdr:to>
      <xdr:col>85</xdr:col>
      <xdr:colOff>177800</xdr:colOff>
      <xdr:row>96</xdr:row>
      <xdr:rowOff>145790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22617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61125</xdr:rowOff>
    </xdr:from>
    <xdr:to>
      <xdr:col>81</xdr:col>
      <xdr:colOff>101600</xdr:colOff>
      <xdr:row>96</xdr:row>
      <xdr:rowOff>162725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153852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92939</xdr:rowOff>
    </xdr:from>
    <xdr:to>
      <xdr:col>76</xdr:col>
      <xdr:colOff>165100</xdr:colOff>
      <xdr:row>97</xdr:row>
      <xdr:rowOff>23089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120732</xdr:rowOff>
    </xdr:from>
    <xdr:to>
      <xdr:col>72</xdr:col>
      <xdr:colOff>38100</xdr:colOff>
      <xdr:row>97</xdr:row>
      <xdr:rowOff>50882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42009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101530</xdr:rowOff>
    </xdr:from>
    <xdr:to>
      <xdr:col>67</xdr:col>
      <xdr:colOff>101600</xdr:colOff>
      <xdr:row>97</xdr:row>
      <xdr:rowOff>31680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22807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全項目において、類似団体を下回っている。</a:t>
          </a:r>
        </a:p>
        <a:p>
          <a:r>
            <a:rPr kumimoji="1" lang="ja-JP" altLang="en-US" sz="1300">
              <a:latin typeface="ＭＳ Ｐゴシック" panose="020B0600070205080204" pitchFamily="50" charset="-128"/>
              <a:ea typeface="ＭＳ Ｐゴシック" panose="020B0600070205080204" pitchFamily="50" charset="-128"/>
            </a:rPr>
            <a:t>「民生費」については、主にひまわり保育園整備事業による増加。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「衛生費」については、主に新型コロナウイルスワクチン接種事業の減少。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「土木費」については、主に区画整理事業特別会計繰出金の減少。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「教育費」については、主に北高根沢中学校屋内運動場改修事業完了による減少。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また、道の駅元気あっぷむらに係る予算を「農林水産業費」から「商工費」組替えたことによるそれぞれの増加・減少。</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財政調整基金の残高は、取り崩し額が積立額を上回ったため標準財政規模比が前年度と比較し</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実質収支額は前年度と比較し、</a:t>
          </a:r>
          <a:r>
            <a:rPr kumimoji="1" lang="en-US" altLang="ja-JP" sz="1400">
              <a:latin typeface="ＭＳ ゴシック" pitchFamily="49" charset="-128"/>
              <a:ea typeface="ＭＳ ゴシック" pitchFamily="49" charset="-128"/>
            </a:rPr>
            <a:t>0.05p</a:t>
          </a:r>
          <a:r>
            <a:rPr kumimoji="1" lang="ja-JP" altLang="en-US" sz="1400">
              <a:latin typeface="ＭＳ ゴシック" pitchFamily="49" charset="-128"/>
              <a:ea typeface="ＭＳ ゴシック" pitchFamily="49" charset="-128"/>
            </a:rPr>
            <a:t>増加となった。</a:t>
          </a:r>
        </a:p>
        <a:p>
          <a:r>
            <a:rPr kumimoji="1" lang="ja-JP" altLang="en-US" sz="1400">
              <a:latin typeface="ＭＳ ゴシック" pitchFamily="49" charset="-128"/>
              <a:ea typeface="ＭＳ ゴシック" pitchFamily="49" charset="-128"/>
            </a:rPr>
            <a:t>　実質単年度収支は前年度と比較し、</a:t>
          </a:r>
          <a:r>
            <a:rPr kumimoji="1" lang="en-US" altLang="ja-JP" sz="1400">
              <a:latin typeface="ＭＳ ゴシック" pitchFamily="49" charset="-128"/>
              <a:ea typeface="ＭＳ ゴシック" pitchFamily="49" charset="-128"/>
            </a:rPr>
            <a:t>1.77p</a:t>
          </a:r>
          <a:r>
            <a:rPr kumimoji="1" lang="ja-JP" altLang="en-US" sz="1400">
              <a:latin typeface="ＭＳ ゴシック" pitchFamily="49" charset="-128"/>
              <a:ea typeface="ＭＳ ゴシック" pitchFamily="49" charset="-128"/>
            </a:rPr>
            <a:t>増加となり改善が図られた。</a:t>
          </a:r>
        </a:p>
        <a:p>
          <a:r>
            <a:rPr kumimoji="1" lang="ja-JP" altLang="en-US" sz="1400">
              <a:latin typeface="ＭＳ ゴシック" pitchFamily="49" charset="-128"/>
              <a:ea typeface="ＭＳ ゴシック" pitchFamily="49" charset="-128"/>
            </a:rPr>
            <a:t>　今後も事務事業の見直し等を行い、歳出の合理的な行財政を推進し、健全な運営に努めていく。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全会計において黒字を確保しており、赤字は発生していない。</a:t>
          </a:r>
        </a:p>
        <a:p>
          <a:r>
            <a:rPr kumimoji="1" lang="ja-JP" altLang="en-US" sz="1400">
              <a:latin typeface="ＭＳ ゴシック" pitchFamily="49" charset="-128"/>
              <a:ea typeface="ＭＳ ゴシック" pitchFamily="49" charset="-128"/>
            </a:rPr>
            <a:t>　一般会計、高根沢町国民健康保険特別会計、高根沢町介護保険特別会計において実質収支額が増加したため、標準財政規模比が増加となっている。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今後も、各会計で健全な財政運営を行っていく。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％増加し、</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％となった。増加した要因は、平成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東小学校校舎整備事業や令和３年度の土づくりセンター整備事業の元金償還が開始したためである。新庁舎整備や学校施設等の改修を予定しているため、実質公債費比率については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「組合等が起こした地方債の元利償還金に対する負担金等」が増加しているが、これは塩谷広域行政組合の塩谷広域環境衛生センター解体事業の元金償還が開始したことによるものである。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等の将来負担額に対し、充当可能な財源があるため将来負担が発生していない。しかし、充当可能な財源である基準財政需要額算入見込額は国の制度に依存するものであることから、今後も動向に注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地方交付税等の増加に伴い、その他特定目的基金へ積立を行った結果、残高が全体で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百万円）となった。積立の主なものとしては、庁舎立て替えの財源とするため積立てた庁舎整備基金、学校施設の老朽化による更新や改修の財源とするため積立てた学校施設整備基金等である。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農地の大区画化・汎用化等による効率的な農業経営を推進するため「土地改良事業基金」を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庁舎整備基金：庁舎建替えの財源とするため積立てたもの。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学校施設整備基金：校舎及び学校給食センター整備の財源とするため積立てたもの。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物価高騰の影響等も含めて将来的な不測の事態に備え、現状の積立額を維持していく。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将来的な公債費償還に備えて、令和５年度は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今後の金利変動等の公債費償還リスクに備えるため、その推移を注視しながら、取り崩しと積み立てを計画的に行っていく。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年度に策定（令和５年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月改定）した公共施設等総合管理計画において、公共施設マネジメントを推進し、当該計画に基づいた施設の維持管理を適正に進めている。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有形固定資産減価償却率が類似団体より高い水準にあるのは、施設の老朽化に伴うものである。</a:t>
          </a:r>
        </a:p>
        <a:p>
          <a:r>
            <a:rPr kumimoji="1" lang="ja-JP" altLang="en-US" sz="1100">
              <a:latin typeface="ＭＳ Ｐゴシック" panose="020B0600070205080204" pitchFamily="50" charset="-128"/>
              <a:ea typeface="ＭＳ Ｐゴシック" panose="020B0600070205080204" pitchFamily="50" charset="-128"/>
            </a:rPr>
            <a:t>　今後は、個別施設計画の策定に際しての各施設の見直しや老朽化状況の把握を行うことで長期的な管理を推進していく。また、新庁舎整備や文化・スポーツ複合施設整備を計画しており、償却率の改善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60365"/>
          <a:ext cx="1270" cy="103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50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500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699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79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7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6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20108</xdr:rowOff>
    </xdr:from>
    <xdr:to>
      <xdr:col>23</xdr:col>
      <xdr:colOff>136525</xdr:colOff>
      <xdr:row>33</xdr:row>
      <xdr:rowOff>121709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449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106485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36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108797</xdr:rowOff>
    </xdr:from>
    <xdr:to>
      <xdr:col>19</xdr:col>
      <xdr:colOff>187325</xdr:colOff>
      <xdr:row>33</xdr:row>
      <xdr:rowOff>38947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159597</xdr:rowOff>
    </xdr:from>
    <xdr:to>
      <xdr:col>23</xdr:col>
      <xdr:colOff>85725</xdr:colOff>
      <xdr:row>33</xdr:row>
      <xdr:rowOff>70908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417522"/>
          <a:ext cx="7112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155575</xdr:rowOff>
    </xdr:from>
    <xdr:to>
      <xdr:col>15</xdr:col>
      <xdr:colOff>187325</xdr:colOff>
      <xdr:row>33</xdr:row>
      <xdr:rowOff>85725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159597</xdr:rowOff>
    </xdr:from>
    <xdr:to>
      <xdr:col>19</xdr:col>
      <xdr:colOff>136525</xdr:colOff>
      <xdr:row>33</xdr:row>
      <xdr:rowOff>34925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641752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28363</xdr:rowOff>
    </xdr:from>
    <xdr:to>
      <xdr:col>11</xdr:col>
      <xdr:colOff>187325</xdr:colOff>
      <xdr:row>31</xdr:row>
      <xdr:rowOff>129963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79163</xdr:rowOff>
    </xdr:from>
    <xdr:to>
      <xdr:col>15</xdr:col>
      <xdr:colOff>136525</xdr:colOff>
      <xdr:row>33</xdr:row>
      <xdr:rowOff>34925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165638"/>
          <a:ext cx="762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138642</xdr:rowOff>
    </xdr:from>
    <xdr:to>
      <xdr:col>7</xdr:col>
      <xdr:colOff>187325</xdr:colOff>
      <xdr:row>31</xdr:row>
      <xdr:rowOff>68792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17992</xdr:rowOff>
    </xdr:from>
    <xdr:to>
      <xdr:col>11</xdr:col>
      <xdr:colOff>136525</xdr:colOff>
      <xdr:row>31</xdr:row>
      <xdr:rowOff>79163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044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165540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30074</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121090</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59919</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全国平均や栃木県平均を下回っている要因は、充当可能基金の財源が確保されており、一部地方債の償還が終了したことで元利償還額が減少した結果である。</a:t>
          </a:r>
        </a:p>
        <a:p>
          <a:r>
            <a:rPr kumimoji="1" lang="ja-JP" altLang="en-US" sz="1100">
              <a:latin typeface="ＭＳ Ｐゴシック" panose="020B0600070205080204" pitchFamily="50" charset="-128"/>
              <a:ea typeface="ＭＳ Ｐゴシック" panose="020B0600070205080204" pitchFamily="50" charset="-128"/>
            </a:rPr>
            <a:t>　地方債の発行は将来の負担に繋がることから、予算管理の徹底により、可能な限り抑制を図っていく。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34783"/>
          <a:ext cx="1269" cy="1245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5843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58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11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34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118847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69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71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74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73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67543</xdr:rowOff>
    </xdr:from>
    <xdr:to>
      <xdr:col>76</xdr:col>
      <xdr:colOff>73025</xdr:colOff>
      <xdr:row>27</xdr:row>
      <xdr:rowOff>169143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4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90420</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31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142148</xdr:rowOff>
    </xdr:from>
    <xdr:to>
      <xdr:col>72</xdr:col>
      <xdr:colOff>123825</xdr:colOff>
      <xdr:row>28</xdr:row>
      <xdr:rowOff>72298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5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118343</xdr:rowOff>
    </xdr:from>
    <xdr:to>
      <xdr:col>76</xdr:col>
      <xdr:colOff>22225</xdr:colOff>
      <xdr:row>28</xdr:row>
      <xdr:rowOff>21498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519018"/>
          <a:ext cx="711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118759</xdr:rowOff>
    </xdr:from>
    <xdr:to>
      <xdr:col>68</xdr:col>
      <xdr:colOff>123825</xdr:colOff>
      <xdr:row>28</xdr:row>
      <xdr:rowOff>48909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169559</xdr:rowOff>
    </xdr:from>
    <xdr:to>
      <xdr:col>72</xdr:col>
      <xdr:colOff>73025</xdr:colOff>
      <xdr:row>28</xdr:row>
      <xdr:rowOff>21498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5570234"/>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76609</xdr:rowOff>
    </xdr:from>
    <xdr:to>
      <xdr:col>64</xdr:col>
      <xdr:colOff>123825</xdr:colOff>
      <xdr:row>29</xdr:row>
      <xdr:rowOff>6759</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6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169559</xdr:rowOff>
    </xdr:from>
    <xdr:to>
      <xdr:col>68</xdr:col>
      <xdr:colOff>73025</xdr:colOff>
      <xdr:row>28</xdr:row>
      <xdr:rowOff>127409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570234"/>
          <a:ext cx="762000" cy="1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135742</xdr:rowOff>
    </xdr:from>
    <xdr:to>
      <xdr:col>60</xdr:col>
      <xdr:colOff>123825</xdr:colOff>
      <xdr:row>29</xdr:row>
      <xdr:rowOff>65892</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127409</xdr:rowOff>
    </xdr:from>
    <xdr:to>
      <xdr:col>64</xdr:col>
      <xdr:colOff>73025</xdr:colOff>
      <xdr:row>29</xdr:row>
      <xdr:rowOff>15092</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699534"/>
          <a:ext cx="762000" cy="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91563</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80168</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8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35139</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95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39457</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95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88825</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65436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29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23286</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42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82419</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48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83820</xdr:rowOff>
    </xdr:from>
    <xdr:to>
      <xdr:col>24</xdr:col>
      <xdr:colOff>152400</xdr:colOff>
      <xdr:row>42</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105427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2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10160</xdr:rowOff>
    </xdr:from>
    <xdr:to>
      <xdr:col>6</xdr:col>
      <xdr:colOff>38100</xdr:colOff>
      <xdr:row>38</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33020</xdr:rowOff>
    </xdr:from>
    <xdr:to>
      <xdr:col>24</xdr:col>
      <xdr:colOff>114300</xdr:colOff>
      <xdr:row>42</xdr:row>
      <xdr:rowOff>134620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119397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714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7620</xdr:rowOff>
    </xdr:from>
    <xdr:to>
      <xdr:col>24</xdr:col>
      <xdr:colOff>63500</xdr:colOff>
      <xdr:row>42</xdr:row>
      <xdr:rowOff>83820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208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7620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44450</xdr:rowOff>
    </xdr:from>
    <xdr:to>
      <xdr:col>10</xdr:col>
      <xdr:colOff>165100</xdr:colOff>
      <xdr:row>41</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95250</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124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135890</xdr:rowOff>
    </xdr:from>
    <xdr:to>
      <xdr:col>6</xdr:col>
      <xdr:colOff>38100</xdr:colOff>
      <xdr:row>41</xdr:row>
      <xdr:rowOff>66040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15240</xdr:rowOff>
    </xdr:from>
    <xdr:to>
      <xdr:col>10</xdr:col>
      <xdr:colOff>114300</xdr:colOff>
      <xdr:row>41</xdr:row>
      <xdr:rowOff>95250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49547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57320"/>
          <a:ext cx="0" cy="1435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9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6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5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13497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7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0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50328</xdr:rowOff>
    </xdr:from>
    <xdr:to>
      <xdr:col>55</xdr:col>
      <xdr:colOff>50800</xdr:colOff>
      <xdr:row>41</xdr:row>
      <xdr:rowOff>151928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0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28755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5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51841</xdr:rowOff>
    </xdr:from>
    <xdr:to>
      <xdr:col>50</xdr:col>
      <xdr:colOff>165100</xdr:colOff>
      <xdr:row>41</xdr:row>
      <xdr:rowOff>153441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0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101128</xdr:rowOff>
    </xdr:from>
    <xdr:to>
      <xdr:col>55</xdr:col>
      <xdr:colOff>0</xdr:colOff>
      <xdr:row>41</xdr:row>
      <xdr:rowOff>102641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130578"/>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53975</xdr:rowOff>
    </xdr:from>
    <xdr:to>
      <xdr:col>46</xdr:col>
      <xdr:colOff>38100</xdr:colOff>
      <xdr:row>41</xdr:row>
      <xdr:rowOff>155575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102641</xdr:rowOff>
    </xdr:from>
    <xdr:to>
      <xdr:col>50</xdr:col>
      <xdr:colOff>114300</xdr:colOff>
      <xdr:row>41</xdr:row>
      <xdr:rowOff>104775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132091"/>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56065</xdr:rowOff>
    </xdr:from>
    <xdr:to>
      <xdr:col>41</xdr:col>
      <xdr:colOff>101600</xdr:colOff>
      <xdr:row>41</xdr:row>
      <xdr:rowOff>157665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0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104775</xdr:rowOff>
    </xdr:from>
    <xdr:to>
      <xdr:col>45</xdr:col>
      <xdr:colOff>177800</xdr:colOff>
      <xdr:row>41</xdr:row>
      <xdr:rowOff>106865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1342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56587</xdr:rowOff>
    </xdr:from>
    <xdr:to>
      <xdr:col>36</xdr:col>
      <xdr:colOff>165100</xdr:colOff>
      <xdr:row>41</xdr:row>
      <xdr:rowOff>158187</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0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106865</xdr:rowOff>
    </xdr:from>
    <xdr:to>
      <xdr:col>41</xdr:col>
      <xdr:colOff>50800</xdr:colOff>
      <xdr:row>41</xdr:row>
      <xdr:rowOff>107387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13631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120961</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8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133643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141774</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116247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144568</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1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146702</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1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148792</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717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149314</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717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174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9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1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65405</xdr:rowOff>
    </xdr:from>
    <xdr:to>
      <xdr:col>24</xdr:col>
      <xdr:colOff>114300</xdr:colOff>
      <xdr:row>64</xdr:row>
      <xdr:rowOff>167005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10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151782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95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31115</xdr:rowOff>
    </xdr:from>
    <xdr:to>
      <xdr:col>20</xdr:col>
      <xdr:colOff>38100</xdr:colOff>
      <xdr:row>64</xdr:row>
      <xdr:rowOff>132715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81915</xdr:rowOff>
    </xdr:from>
    <xdr:to>
      <xdr:col>24</xdr:col>
      <xdr:colOff>63500</xdr:colOff>
      <xdr:row>64</xdr:row>
      <xdr:rowOff>116205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10547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xdr:rowOff>
    </xdr:from>
    <xdr:to>
      <xdr:col>15</xdr:col>
      <xdr:colOff>101600</xdr:colOff>
      <xdr:row>64</xdr:row>
      <xdr:rowOff>104140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53340</xdr:rowOff>
    </xdr:from>
    <xdr:to>
      <xdr:col>19</xdr:col>
      <xdr:colOff>177800</xdr:colOff>
      <xdr:row>64</xdr:row>
      <xdr:rowOff>81915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1026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13970</xdr:rowOff>
    </xdr:from>
    <xdr:to>
      <xdr:col>10</xdr:col>
      <xdr:colOff>165100</xdr:colOff>
      <xdr:row>64</xdr:row>
      <xdr:rowOff>115570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53340</xdr:rowOff>
    </xdr:from>
    <xdr:to>
      <xdr:col>15</xdr:col>
      <xdr:colOff>50800</xdr:colOff>
      <xdr:row>64</xdr:row>
      <xdr:rowOff>64770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1026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149225</xdr:rowOff>
    </xdr:from>
    <xdr:to>
      <xdr:col>6</xdr:col>
      <xdr:colOff>38100</xdr:colOff>
      <xdr:row>64</xdr:row>
      <xdr:rowOff>79375</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28575</xdr:rowOff>
    </xdr:from>
    <xdr:to>
      <xdr:col>10</xdr:col>
      <xdr:colOff>114300</xdr:colOff>
      <xdr:row>64</xdr:row>
      <xdr:rowOff>64770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100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113047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82567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123842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95267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106697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70502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79417"/>
          <a:ext cx="0" cy="13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40918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32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7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68216</xdr:rowOff>
    </xdr:from>
    <xdr:to>
      <xdr:col>55</xdr:col>
      <xdr:colOff>50800</xdr:colOff>
      <xdr:row>61</xdr:row>
      <xdr:rowOff>169816</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5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46643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5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71901</xdr:rowOff>
    </xdr:from>
    <xdr:to>
      <xdr:col>50</xdr:col>
      <xdr:colOff>165100</xdr:colOff>
      <xdr:row>62</xdr:row>
      <xdr:rowOff>2051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119016</xdr:rowOff>
    </xdr:from>
    <xdr:to>
      <xdr:col>55</xdr:col>
      <xdr:colOff>0</xdr:colOff>
      <xdr:row>61</xdr:row>
      <xdr:rowOff>122701</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577466"/>
          <a:ext cx="8382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77140</xdr:rowOff>
    </xdr:from>
    <xdr:to>
      <xdr:col>46</xdr:col>
      <xdr:colOff>38100</xdr:colOff>
      <xdr:row>62</xdr:row>
      <xdr:rowOff>7290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5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122701</xdr:rowOff>
    </xdr:from>
    <xdr:to>
      <xdr:col>50</xdr:col>
      <xdr:colOff>114300</xdr:colOff>
      <xdr:row>61</xdr:row>
      <xdr:rowOff>127940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581151"/>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89997</xdr:rowOff>
    </xdr:from>
    <xdr:to>
      <xdr:col>41</xdr:col>
      <xdr:colOff>101600</xdr:colOff>
      <xdr:row>62</xdr:row>
      <xdr:rowOff>20147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127940</xdr:rowOff>
    </xdr:from>
    <xdr:to>
      <xdr:col>45</xdr:col>
      <xdr:colOff>177800</xdr:colOff>
      <xdr:row>61</xdr:row>
      <xdr:rowOff>140797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586390"/>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91236</xdr:rowOff>
    </xdr:from>
    <xdr:to>
      <xdr:col>36</xdr:col>
      <xdr:colOff>165100</xdr:colOff>
      <xdr:row>62</xdr:row>
      <xdr:rowOff>21386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140797</xdr:rowOff>
    </xdr:from>
    <xdr:to>
      <xdr:col>41</xdr:col>
      <xdr:colOff>50800</xdr:colOff>
      <xdr:row>61</xdr:row>
      <xdr:rowOff>142036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59924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148731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152599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17044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158337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164628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62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169867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62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11274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6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12513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28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38879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09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72389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3902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15239</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38523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46737</xdr:rowOff>
    </xdr:from>
    <xdr:to>
      <xdr:col>10</xdr:col>
      <xdr:colOff>165100</xdr:colOff>
      <xdr:row>80</xdr:row>
      <xdr:rowOff>148337</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97537</xdr:rowOff>
    </xdr:from>
    <xdr:to>
      <xdr:col>15</xdr:col>
      <xdr:colOff>50800</xdr:colOff>
      <xdr:row>80</xdr:row>
      <xdr:rowOff>136398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3813537"/>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97537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37701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98314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77740</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38879</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40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121429</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47292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1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111316</xdr:rowOff>
    </xdr:from>
    <xdr:to>
      <xdr:col>55</xdr:col>
      <xdr:colOff>50800</xdr:colOff>
      <xdr:row>85</xdr:row>
      <xdr:rowOff>41466</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5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26243</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42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112458</xdr:rowOff>
    </xdr:from>
    <xdr:to>
      <xdr:col>50</xdr:col>
      <xdr:colOff>165100</xdr:colOff>
      <xdr:row>85</xdr:row>
      <xdr:rowOff>42608</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51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162116</xdr:rowOff>
    </xdr:from>
    <xdr:to>
      <xdr:col>55</xdr:col>
      <xdr:colOff>0</xdr:colOff>
      <xdr:row>84</xdr:row>
      <xdr:rowOff>163258</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639300" y="1456391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163258</xdr:rowOff>
    </xdr:from>
    <xdr:to>
      <xdr:col>50</xdr:col>
      <xdr:colOff>114300</xdr:colOff>
      <xdr:row>84</xdr:row>
      <xdr:rowOff>163830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456505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163830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7861300" y="1456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110173</xdr:rowOff>
    </xdr:from>
    <xdr:to>
      <xdr:col>36</xdr:col>
      <xdr:colOff>165100</xdr:colOff>
      <xdr:row>85</xdr:row>
      <xdr:rowOff>40323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160973</xdr:rowOff>
    </xdr:from>
    <xdr:to>
      <xdr:col>41</xdr:col>
      <xdr:colOff>50800</xdr:colOff>
      <xdr:row>84</xdr:row>
      <xdr:rowOff>161544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456277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33735</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460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31450</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60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68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39</xdr:row>
      <xdr:rowOff>22860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5481300" y="66522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46355</xdr:rowOff>
    </xdr:from>
    <xdr:to>
      <xdr:col>76</xdr:col>
      <xdr:colOff>165100</xdr:colOff>
      <xdr:row>40</xdr:row>
      <xdr:rowOff>147955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137160</xdr:rowOff>
    </xdr:from>
    <xdr:to>
      <xdr:col>81</xdr:col>
      <xdr:colOff>50800</xdr:colOff>
      <xdr:row>40</xdr:row>
      <xdr:rowOff>97155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4592300" y="665226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70485</xdr:rowOff>
    </xdr:from>
    <xdr:to>
      <xdr:col>76</xdr:col>
      <xdr:colOff>114300</xdr:colOff>
      <xdr:row>40</xdr:row>
      <xdr:rowOff>97155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6928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xdr:rowOff>
    </xdr:from>
    <xdr:to>
      <xdr:col>67</xdr:col>
      <xdr:colOff>101600</xdr:colOff>
      <xdr:row>41</xdr:row>
      <xdr:rowOff>107950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70485</xdr:rowOff>
    </xdr:from>
    <xdr:to>
      <xdr:col>71</xdr:col>
      <xdr:colOff>177800</xdr:colOff>
      <xdr:row>41</xdr:row>
      <xdr:rowOff>57150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2814300" y="69284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139082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99077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62484</xdr:rowOff>
    </xdr:from>
    <xdr:to>
      <xdr:col>116</xdr:col>
      <xdr:colOff>62864</xdr:colOff>
      <xdr:row>41</xdr:row>
      <xdr:rowOff>89916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2160864" y="572033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00000000-0008-0000-0E00-0000D3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9161</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00000000-0008-0000-0E00-0000D5010000}"/>
            </a:ext>
          </a:extLst>
        </xdr:cNvPr>
        <xdr:cNvSpPr txBox="1"/>
      </xdr:nvSpPr>
      <xdr:spPr>
        <a:xfrm>
          <a:off x="22199600" y="54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62484</xdr:rowOff>
    </xdr:from>
    <xdr:to>
      <xdr:col>116</xdr:col>
      <xdr:colOff>152400</xdr:colOff>
      <xdr:row>33</xdr:row>
      <xdr:rowOff>62484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0000000-0008-0000-0E00-0000D701000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105410</xdr:rowOff>
    </xdr:from>
    <xdr:to>
      <xdr:col>107</xdr:col>
      <xdr:colOff>101600</xdr:colOff>
      <xdr:row>39</xdr:row>
      <xdr:rowOff>35560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038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00000000-0008-0000-0E00-0000E3010000}"/>
            </a:ext>
          </a:extLst>
        </xdr:cNvPr>
        <xdr:cNvSpPr txBox="1"/>
      </xdr:nvSpPr>
      <xdr:spPr>
        <a:xfrm>
          <a:off x="22199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1323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169926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0434300" y="702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119126</xdr:rowOff>
    </xdr:from>
    <xdr:to>
      <xdr:col>102</xdr:col>
      <xdr:colOff>165100</xdr:colOff>
      <xdr:row>41</xdr:row>
      <xdr:rowOff>49276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9494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40</xdr:row>
      <xdr:rowOff>169926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9545300" y="702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144272</xdr:rowOff>
    </xdr:from>
    <xdr:to>
      <xdr:col>98</xdr:col>
      <xdr:colOff>38100</xdr:colOff>
      <xdr:row>40</xdr:row>
      <xdr:rowOff>74422</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8605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23622</xdr:rowOff>
    </xdr:from>
    <xdr:to>
      <xdr:col>102</xdr:col>
      <xdr:colOff>114300</xdr:colOff>
      <xdr:row>40</xdr:row>
      <xdr:rowOff>169926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656300" y="68816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47515</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40403</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65549</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62406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89807</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5481300" y="1047314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99423</xdr:rowOff>
    </xdr:from>
    <xdr:to>
      <xdr:col>76</xdr:col>
      <xdr:colOff>165100</xdr:colOff>
      <xdr:row>65</xdr:row>
      <xdr:rowOff>29573</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10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64</xdr:row>
      <xdr:rowOff>150223</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flipV="1">
          <a:off x="14592300" y="10473146"/>
          <a:ext cx="889000" cy="64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60234</xdr:rowOff>
    </xdr:from>
    <xdr:to>
      <xdr:col>72</xdr:col>
      <xdr:colOff>38100</xdr:colOff>
      <xdr:row>64</xdr:row>
      <xdr:rowOff>161834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111034</xdr:rowOff>
    </xdr:from>
    <xdr:to>
      <xdr:col>76</xdr:col>
      <xdr:colOff>114300</xdr:colOff>
      <xdr:row>64</xdr:row>
      <xdr:rowOff>150223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703300" y="11083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66766</xdr:rowOff>
    </xdr:from>
    <xdr:to>
      <xdr:col>67</xdr:col>
      <xdr:colOff>101600</xdr:colOff>
      <xdr:row>64</xdr:row>
      <xdr:rowOff>168366</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10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111034</xdr:rowOff>
    </xdr:from>
    <xdr:to>
      <xdr:col>71</xdr:col>
      <xdr:colOff>177800</xdr:colOff>
      <xdr:row>64</xdr:row>
      <xdr:rowOff>117566</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2814300" y="11083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13443</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65</xdr:row>
      <xdr:rowOff>20700</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116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152961</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112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159493</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113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2160864" y="9579483"/>
          <a:ext cx="0"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E00-000045020000}"/>
            </a:ext>
          </a:extLst>
        </xdr:cNvPr>
        <xdr:cNvSpPr txBox="1"/>
      </xdr:nvSpPr>
      <xdr:spPr>
        <a:xfrm>
          <a:off x="22199600"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107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E00-000047020000}"/>
            </a:ext>
          </a:extLst>
        </xdr:cNvPr>
        <xdr:cNvSpPr txBox="1"/>
      </xdr:nvSpPr>
      <xdr:spPr>
        <a:xfrm>
          <a:off x="22199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101808</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E00-000049020000}"/>
            </a:ext>
          </a:extLst>
        </xdr:cNvPr>
        <xdr:cNvSpPr txBox="1"/>
      </xdr:nvSpPr>
      <xdr:spPr>
        <a:xfrm>
          <a:off x="22199600" y="10217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2110700" y="103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1272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0383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9494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8605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104077</xdr:rowOff>
    </xdr:from>
    <xdr:to>
      <xdr:col>116</xdr:col>
      <xdr:colOff>114300</xdr:colOff>
      <xdr:row>62</xdr:row>
      <xdr:rowOff>34227</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21107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82504</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E00-000055020000}"/>
            </a:ext>
          </a:extLst>
        </xdr:cNvPr>
        <xdr:cNvSpPr txBox="1"/>
      </xdr:nvSpPr>
      <xdr:spPr>
        <a:xfrm>
          <a:off x="22199600" y="1054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154877</xdr:rowOff>
    </xdr:from>
    <xdr:to>
      <xdr:col>116</xdr:col>
      <xdr:colOff>63500</xdr:colOff>
      <xdr:row>61</xdr:row>
      <xdr:rowOff>162306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21323300" y="1061332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168084</xdr:rowOff>
    </xdr:from>
    <xdr:to>
      <xdr:col>107</xdr:col>
      <xdr:colOff>101600</xdr:colOff>
      <xdr:row>62</xdr:row>
      <xdr:rowOff>98234</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03835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62</xdr:row>
      <xdr:rowOff>47434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0434300" y="10620756"/>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169799</xdr:rowOff>
    </xdr:from>
    <xdr:to>
      <xdr:col>102</xdr:col>
      <xdr:colOff>165100</xdr:colOff>
      <xdr:row>62</xdr:row>
      <xdr:rowOff>99949</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494500" y="106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47434</xdr:rowOff>
    </xdr:from>
    <xdr:to>
      <xdr:col>107</xdr:col>
      <xdr:colOff>50800</xdr:colOff>
      <xdr:row>62</xdr:row>
      <xdr:rowOff>49149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9545300" y="106773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78931</xdr:rowOff>
    </xdr:from>
    <xdr:to>
      <xdr:col>98</xdr:col>
      <xdr:colOff>38100</xdr:colOff>
      <xdr:row>62</xdr:row>
      <xdr:rowOff>9081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605500" y="105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129731</xdr:rowOff>
    </xdr:from>
    <xdr:to>
      <xdr:col>102</xdr:col>
      <xdr:colOff>114300</xdr:colOff>
      <xdr:row>62</xdr:row>
      <xdr:rowOff>49149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656300" y="10588181"/>
          <a:ext cx="8890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58183</xdr:rowOff>
    </xdr:from>
    <xdr:ext cx="469744" cy="259045"/>
    <xdr:sp macro="" textlink="">
      <xdr:nvSpPr>
        <xdr:cNvPr id="606" name="n_1aveValue【学校施設】&#10;一人当たり面積">
          <a:extLst>
            <a:ext uri="{FF2B5EF4-FFF2-40B4-BE49-F238E27FC236}">
              <a16:creationId xmlns:a16="http://schemas.microsoft.com/office/drawing/2014/main" id="{00000000-0008-0000-0E00-00005E020000}"/>
            </a:ext>
          </a:extLst>
        </xdr:cNvPr>
        <xdr:cNvSpPr txBox="1"/>
      </xdr:nvSpPr>
      <xdr:spPr>
        <a:xfrm>
          <a:off x="210757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607" name="n_2aveValue【学校施設】&#10;一人当たり面積">
          <a:extLst>
            <a:ext uri="{FF2B5EF4-FFF2-40B4-BE49-F238E27FC236}">
              <a16:creationId xmlns:a16="http://schemas.microsoft.com/office/drawing/2014/main" id="{00000000-0008-0000-0E00-00005F020000}"/>
            </a:ext>
          </a:extLst>
        </xdr:cNvPr>
        <xdr:cNvSpPr txBox="1"/>
      </xdr:nvSpPr>
      <xdr:spPr>
        <a:xfrm>
          <a:off x="201994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82186</xdr:rowOff>
    </xdr:from>
    <xdr:ext cx="469744" cy="259045"/>
    <xdr:sp macro="" textlink="">
      <xdr:nvSpPr>
        <xdr:cNvPr id="608" name="n_3aveValue【学校施設】&#10;一人当たり面積">
          <a:extLst>
            <a:ext uri="{FF2B5EF4-FFF2-40B4-BE49-F238E27FC236}">
              <a16:creationId xmlns:a16="http://schemas.microsoft.com/office/drawing/2014/main" id="{00000000-0008-0000-0E00-000060020000}"/>
            </a:ext>
          </a:extLst>
        </xdr:cNvPr>
        <xdr:cNvSpPr txBox="1"/>
      </xdr:nvSpPr>
      <xdr:spPr>
        <a:xfrm>
          <a:off x="19310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70184</xdr:rowOff>
    </xdr:from>
    <xdr:ext cx="469744" cy="259045"/>
    <xdr:sp macro="" textlink="">
      <xdr:nvSpPr>
        <xdr:cNvPr id="609" name="n_4aveValue【学校施設】&#10;一人当たり面積">
          <a:extLst>
            <a:ext uri="{FF2B5EF4-FFF2-40B4-BE49-F238E27FC236}">
              <a16:creationId xmlns:a16="http://schemas.microsoft.com/office/drawing/2014/main" id="{00000000-0008-0000-0E00-000061020000}"/>
            </a:ext>
          </a:extLst>
        </xdr:cNvPr>
        <xdr:cNvSpPr txBox="1"/>
      </xdr:nvSpPr>
      <xdr:spPr>
        <a:xfrm>
          <a:off x="18421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32783</xdr:rowOff>
    </xdr:from>
    <xdr:ext cx="469744" cy="259045"/>
    <xdr:sp macro="" textlink="">
      <xdr:nvSpPr>
        <xdr:cNvPr id="610" name="n_1mainValue【学校施設】&#10;一人当たり面積">
          <a:extLst>
            <a:ext uri="{FF2B5EF4-FFF2-40B4-BE49-F238E27FC236}">
              <a16:creationId xmlns:a16="http://schemas.microsoft.com/office/drawing/2014/main" id="{00000000-0008-0000-0E00-000062020000}"/>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89361</xdr:rowOff>
    </xdr:from>
    <xdr:ext cx="469744" cy="259045"/>
    <xdr:sp macro="" textlink="">
      <xdr:nvSpPr>
        <xdr:cNvPr id="611" name="n_2mainValue【学校施設】&#10;一人当たり面積">
          <a:extLst>
            <a:ext uri="{FF2B5EF4-FFF2-40B4-BE49-F238E27FC236}">
              <a16:creationId xmlns:a16="http://schemas.microsoft.com/office/drawing/2014/main" id="{00000000-0008-0000-0E00-000063020000}"/>
            </a:ext>
          </a:extLst>
        </xdr:cNvPr>
        <xdr:cNvSpPr txBox="1"/>
      </xdr:nvSpPr>
      <xdr:spPr>
        <a:xfrm>
          <a:off x="20199427" y="1071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91076</xdr:rowOff>
    </xdr:from>
    <xdr:ext cx="469744" cy="259045"/>
    <xdr:sp macro="" textlink="">
      <xdr:nvSpPr>
        <xdr:cNvPr id="612" name="n_3mainValue【学校施設】&#10;一人当たり面積">
          <a:extLst>
            <a:ext uri="{FF2B5EF4-FFF2-40B4-BE49-F238E27FC236}">
              <a16:creationId xmlns:a16="http://schemas.microsoft.com/office/drawing/2014/main" id="{00000000-0008-0000-0E00-000064020000}"/>
            </a:ext>
          </a:extLst>
        </xdr:cNvPr>
        <xdr:cNvSpPr txBox="1"/>
      </xdr:nvSpPr>
      <xdr:spPr>
        <a:xfrm>
          <a:off x="19310427" y="1072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208</xdr:rowOff>
    </xdr:from>
    <xdr:ext cx="469744" cy="259045"/>
    <xdr:sp macro="" textlink="">
      <xdr:nvSpPr>
        <xdr:cNvPr id="613" name="n_4mainValue【学校施設】&#10;一人当たり面積">
          <a:extLst>
            <a:ext uri="{FF2B5EF4-FFF2-40B4-BE49-F238E27FC236}">
              <a16:creationId xmlns:a16="http://schemas.microsoft.com/office/drawing/2014/main" id="{00000000-0008-0000-0E00-000065020000}"/>
            </a:ext>
          </a:extLst>
        </xdr:cNvPr>
        <xdr:cNvSpPr txBox="1"/>
      </xdr:nvSpPr>
      <xdr:spPr>
        <a:xfrm>
          <a:off x="18421427" y="106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56062</xdr:rowOff>
    </xdr:from>
    <xdr:to>
      <xdr:col>85</xdr:col>
      <xdr:colOff>126364</xdr:colOff>
      <xdr:row>86</xdr:row>
      <xdr:rowOff>131173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6318864" y="13429162"/>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0" name="【児童館】&#10;有形固定資産減価償却率最小値テキスト">
          <a:extLst>
            <a:ext uri="{FF2B5EF4-FFF2-40B4-BE49-F238E27FC236}">
              <a16:creationId xmlns:a16="http://schemas.microsoft.com/office/drawing/2014/main" id="{00000000-0008-0000-0E00-000080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2739</xdr:rowOff>
    </xdr:from>
    <xdr:ext cx="340478" cy="259045"/>
    <xdr:sp macro="" textlink="">
      <xdr:nvSpPr>
        <xdr:cNvPr id="642" name="【児童館】&#10;有形固定資産減価償却率最大値テキスト">
          <a:extLst>
            <a:ext uri="{FF2B5EF4-FFF2-40B4-BE49-F238E27FC236}">
              <a16:creationId xmlns:a16="http://schemas.microsoft.com/office/drawing/2014/main" id="{00000000-0008-0000-0E00-000082020000}"/>
            </a:ext>
          </a:extLst>
        </xdr:cNvPr>
        <xdr:cNvSpPr txBox="1"/>
      </xdr:nvSpPr>
      <xdr:spPr>
        <a:xfrm>
          <a:off x="16357600" y="1320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56062</xdr:rowOff>
    </xdr:from>
    <xdr:to>
      <xdr:col>86</xdr:col>
      <xdr:colOff>25400</xdr:colOff>
      <xdr:row>78</xdr:row>
      <xdr:rowOff>56062</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342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E00-000084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56" name="【児童館】&#10;有形固定資産減価償却率該当値テキスト">
          <a:extLst>
            <a:ext uri="{FF2B5EF4-FFF2-40B4-BE49-F238E27FC236}">
              <a16:creationId xmlns:a16="http://schemas.microsoft.com/office/drawing/2014/main" id="{00000000-0008-0000-0E00-000090020000}"/>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153851</xdr:rowOff>
    </xdr:from>
    <xdr:to>
      <xdr:col>81</xdr:col>
      <xdr:colOff>101600</xdr:colOff>
      <xdr:row>86</xdr:row>
      <xdr:rowOff>84001</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5430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33201</xdr:rowOff>
    </xdr:from>
    <xdr:to>
      <xdr:col>85</xdr:col>
      <xdr:colOff>127000</xdr:colOff>
      <xdr:row>86</xdr:row>
      <xdr:rowOff>49530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5481300" y="147779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126093</xdr:rowOff>
    </xdr:from>
    <xdr:to>
      <xdr:col>76</xdr:col>
      <xdr:colOff>165100</xdr:colOff>
      <xdr:row>86</xdr:row>
      <xdr:rowOff>56243</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54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5443</xdr:rowOff>
    </xdr:from>
    <xdr:to>
      <xdr:col>81</xdr:col>
      <xdr:colOff>50800</xdr:colOff>
      <xdr:row>86</xdr:row>
      <xdr:rowOff>33201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592300" y="147501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85271</xdr:rowOff>
    </xdr:from>
    <xdr:to>
      <xdr:col>72</xdr:col>
      <xdr:colOff>38100</xdr:colOff>
      <xdr:row>86</xdr:row>
      <xdr:rowOff>15421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652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136071</xdr:rowOff>
    </xdr:from>
    <xdr:to>
      <xdr:col>76</xdr:col>
      <xdr:colOff>114300</xdr:colOff>
      <xdr:row>86</xdr:row>
      <xdr:rowOff>5443</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703300" y="147093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96882</xdr:rowOff>
    </xdr:from>
    <xdr:to>
      <xdr:col>71</xdr:col>
      <xdr:colOff>177800</xdr:colOff>
      <xdr:row>85</xdr:row>
      <xdr:rowOff>136071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14300" y="146701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75128</xdr:rowOff>
    </xdr:from>
    <xdr:ext cx="405111" cy="259045"/>
    <xdr:sp macro="" textlink="">
      <xdr:nvSpPr>
        <xdr:cNvPr id="669" name="n_1main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48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47370</xdr:rowOff>
    </xdr:from>
    <xdr:ext cx="405111" cy="259045"/>
    <xdr:sp macro="" textlink="">
      <xdr:nvSpPr>
        <xdr:cNvPr id="670" name="n_2main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6548</xdr:rowOff>
    </xdr:from>
    <xdr:ext cx="405111" cy="259045"/>
    <xdr:sp macro="" textlink="">
      <xdr:nvSpPr>
        <xdr:cNvPr id="671" name="n_3main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672" name="n_4main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136071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2160864" y="13313229"/>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E00-0000BB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E00-0000BD02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E00-0000BF02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9494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E00-0000CB020000}"/>
            </a:ext>
          </a:extLst>
        </xdr:cNvPr>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1323300" y="1439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5443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0434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5443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545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126093</xdr:rowOff>
    </xdr:from>
    <xdr:to>
      <xdr:col>98</xdr:col>
      <xdr:colOff>38100</xdr:colOff>
      <xdr:row>84</xdr:row>
      <xdr:rowOff>56243</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605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5443</xdr:rowOff>
    </xdr:from>
    <xdr:to>
      <xdr:col>102</xdr:col>
      <xdr:colOff>114300</xdr:colOff>
      <xdr:row>84</xdr:row>
      <xdr:rowOff>5443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656300" y="1440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24" name="n_1aveValue【児童館】&#10;一人当たり面積">
          <a:extLst>
            <a:ext uri="{FF2B5EF4-FFF2-40B4-BE49-F238E27FC236}">
              <a16:creationId xmlns:a16="http://schemas.microsoft.com/office/drawing/2014/main" id="{00000000-0008-0000-0E00-0000D402000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5" name="n_2aveValue【児童館】&#10;一人当たり面積">
          <a:extLst>
            <a:ext uri="{FF2B5EF4-FFF2-40B4-BE49-F238E27FC236}">
              <a16:creationId xmlns:a16="http://schemas.microsoft.com/office/drawing/2014/main" id="{00000000-0008-0000-0E00-0000D5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726" name="n_3aveValue【児童館】&#10;一人当たり面積">
          <a:extLst>
            <a:ext uri="{FF2B5EF4-FFF2-40B4-BE49-F238E27FC236}">
              <a16:creationId xmlns:a16="http://schemas.microsoft.com/office/drawing/2014/main" id="{00000000-0008-0000-0E00-0000D6020000}"/>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27" name="n_4aveValue【児童館】&#10;一人当たり面積">
          <a:extLst>
            <a:ext uri="{FF2B5EF4-FFF2-40B4-BE49-F238E27FC236}">
              <a16:creationId xmlns:a16="http://schemas.microsoft.com/office/drawing/2014/main" id="{00000000-0008-0000-0E00-0000D702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728" name="n_1mainValue【児童館】&#10;一人当たり面積">
          <a:extLst>
            <a:ext uri="{FF2B5EF4-FFF2-40B4-BE49-F238E27FC236}">
              <a16:creationId xmlns:a16="http://schemas.microsoft.com/office/drawing/2014/main" id="{00000000-0008-0000-0E00-0000D8020000}"/>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47370</xdr:rowOff>
    </xdr:from>
    <xdr:ext cx="469744" cy="259045"/>
    <xdr:sp macro="" textlink="">
      <xdr:nvSpPr>
        <xdr:cNvPr id="729" name="n_2mainValue【児童館】&#10;一人当たり面積">
          <a:extLst>
            <a:ext uri="{FF2B5EF4-FFF2-40B4-BE49-F238E27FC236}">
              <a16:creationId xmlns:a16="http://schemas.microsoft.com/office/drawing/2014/main" id="{00000000-0008-0000-0E00-0000D9020000}"/>
            </a:ext>
          </a:extLst>
        </xdr:cNvPr>
        <xdr:cNvSpPr txBox="1"/>
      </xdr:nvSpPr>
      <xdr:spPr>
        <a:xfrm>
          <a:off x="20199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730" name="n_3mainValue【児童館】&#10;一人当たり面積">
          <a:extLst>
            <a:ext uri="{FF2B5EF4-FFF2-40B4-BE49-F238E27FC236}">
              <a16:creationId xmlns:a16="http://schemas.microsoft.com/office/drawing/2014/main" id="{00000000-0008-0000-0E00-0000DA020000}"/>
            </a:ext>
          </a:extLst>
        </xdr:cNvPr>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47370</xdr:rowOff>
    </xdr:from>
    <xdr:ext cx="469744" cy="259045"/>
    <xdr:sp macro="" textlink="">
      <xdr:nvSpPr>
        <xdr:cNvPr id="731" name="n_4mainValue【児童館】&#10;一人当たり面積">
          <a:extLst>
            <a:ext uri="{FF2B5EF4-FFF2-40B4-BE49-F238E27FC236}">
              <a16:creationId xmlns:a16="http://schemas.microsoft.com/office/drawing/2014/main" id="{00000000-0008-0000-0E00-0000DB020000}"/>
            </a:ext>
          </a:extLst>
        </xdr:cNvPr>
        <xdr:cNvSpPr txBox="1"/>
      </xdr:nvSpPr>
      <xdr:spPr>
        <a:xfrm>
          <a:off x="18421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類似団体と比較して、有形固定資産減価償却率が特に高い施設は児童館であり、償却率が低い施設は公営住宅である。</a:t>
          </a:r>
        </a:p>
        <a:p>
          <a:r>
            <a:rPr kumimoji="1" lang="ja-JP" altLang="en-US" sz="1300">
              <a:latin typeface="ＭＳ Ｐゴシック" panose="020B0600070205080204" pitchFamily="50" charset="-128"/>
              <a:ea typeface="ＭＳ Ｐゴシック" panose="020B0600070205080204" pitchFamily="50" charset="-128"/>
            </a:rPr>
            <a:t>　償却率が低い施設の公営住宅については、建築年数が比較的新しいため比率が低くなっている。</a:t>
          </a:r>
        </a:p>
        <a:p>
          <a:r>
            <a:rPr kumimoji="1" lang="ja-JP" altLang="en-US" sz="1300">
              <a:latin typeface="ＭＳ Ｐゴシック" panose="020B0600070205080204" pitchFamily="50" charset="-128"/>
              <a:ea typeface="ＭＳ Ｐゴシック" panose="020B0600070205080204" pitchFamily="50" charset="-128"/>
            </a:rPr>
            <a:t>　各施設の状況を踏まえ、個別施設計画の策定を行い、高根沢町公共施設等総合管理計画に基づく管理を図っていく。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28,803
28,372
70.87
10,926,231
10,517,655
360,034
6,999,708
7,326,559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44196</xdr:rowOff>
    </xdr:from>
    <xdr:to>
      <xdr:col>24</xdr:col>
      <xdr:colOff>62865</xdr:colOff>
      <xdr:row>42</xdr:row>
      <xdr:rowOff>62484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02046"/>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66311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62484</xdr:rowOff>
    </xdr:from>
    <xdr:to>
      <xdr:col>24</xdr:col>
      <xdr:colOff>152400</xdr:colOff>
      <xdr:row>42</xdr:row>
      <xdr:rowOff>62484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162323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7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44196</xdr:rowOff>
    </xdr:from>
    <xdr:to>
      <xdr:col>24</xdr:col>
      <xdr:colOff>152400</xdr:colOff>
      <xdr:row>33</xdr:row>
      <xdr:rowOff>44196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0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xdr:rowOff>
    </xdr:from>
    <xdr:to>
      <xdr:col>10</xdr:col>
      <xdr:colOff>165100</xdr:colOff>
      <xdr:row>38</xdr:row>
      <xdr:rowOff>108712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112268</xdr:rowOff>
    </xdr:from>
    <xdr:to>
      <xdr:col>6</xdr:col>
      <xdr:colOff>38100</xdr:colOff>
      <xdr:row>38</xdr:row>
      <xdr:rowOff>42418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120413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100838</xdr:rowOff>
    </xdr:from>
    <xdr:to>
      <xdr:col>20</xdr:col>
      <xdr:colOff>38100</xdr:colOff>
      <xdr:row>40</xdr:row>
      <xdr:rowOff>30988</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151638</xdr:rowOff>
    </xdr:from>
    <xdr:to>
      <xdr:col>24</xdr:col>
      <xdr:colOff>63500</xdr:colOff>
      <xdr:row>40</xdr:row>
      <xdr:rowOff>21336</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38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57404</xdr:rowOff>
    </xdr:from>
    <xdr:to>
      <xdr:col>15</xdr:col>
      <xdr:colOff>101600</xdr:colOff>
      <xdr:row>39</xdr:row>
      <xdr:rowOff>159004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108204</xdr:rowOff>
    </xdr:from>
    <xdr:to>
      <xdr:col>19</xdr:col>
      <xdr:colOff>177800</xdr:colOff>
      <xdr:row>39</xdr:row>
      <xdr:rowOff>151638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7947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16256</xdr:rowOff>
    </xdr:from>
    <xdr:to>
      <xdr:col>10</xdr:col>
      <xdr:colOff>165100</xdr:colOff>
      <xdr:row>39</xdr:row>
      <xdr:rowOff>117856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67056</xdr:rowOff>
    </xdr:from>
    <xdr:to>
      <xdr:col>15</xdr:col>
      <xdr:colOff>50800</xdr:colOff>
      <xdr:row>39</xdr:row>
      <xdr:rowOff>108204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7536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144272</xdr:rowOff>
    </xdr:from>
    <xdr:to>
      <xdr:col>6</xdr:col>
      <xdr:colOff>38100</xdr:colOff>
      <xdr:row>39</xdr:row>
      <xdr:rowOff>74422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23622</xdr:rowOff>
    </xdr:from>
    <xdr:to>
      <xdr:col>10</xdr:col>
      <xdr:colOff>114300</xdr:colOff>
      <xdr:row>39</xdr:row>
      <xdr:rowOff>67056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710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22115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150131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108983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65549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6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120667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148590</xdr:rowOff>
    </xdr:from>
    <xdr:to>
      <xdr:col>55</xdr:col>
      <xdr:colOff>0</xdr:colOff>
      <xdr:row>37</xdr:row>
      <xdr:rowOff>156210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492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113030</xdr:rowOff>
    </xdr:from>
    <xdr:to>
      <xdr:col>46</xdr:col>
      <xdr:colOff>38100</xdr:colOff>
      <xdr:row>38</xdr:row>
      <xdr:rowOff>43180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156210</xdr:rowOff>
    </xdr:from>
    <xdr:to>
      <xdr:col>50</xdr:col>
      <xdr:colOff>114300</xdr:colOff>
      <xdr:row>37</xdr:row>
      <xdr:rowOff>163830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499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113030</xdr:rowOff>
    </xdr:from>
    <xdr:to>
      <xdr:col>41</xdr:col>
      <xdr:colOff>101600</xdr:colOff>
      <xdr:row>38</xdr:row>
      <xdr:rowOff>43180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163830</xdr:rowOff>
    </xdr:from>
    <xdr:to>
      <xdr:col>45</xdr:col>
      <xdr:colOff>177800</xdr:colOff>
      <xdr:row>37</xdr:row>
      <xdr:rowOff>163830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163830</xdr:rowOff>
    </xdr:from>
    <xdr:to>
      <xdr:col>41</xdr:col>
      <xdr:colOff>50800</xdr:colOff>
      <xdr:row>38</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50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59707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59707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9891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7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159529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103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138938</xdr:rowOff>
    </xdr:from>
    <xdr:to>
      <xdr:col>24</xdr:col>
      <xdr:colOff>114300</xdr:colOff>
      <xdr:row>63</xdr:row>
      <xdr:rowOff>69088</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53865</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1068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95504</xdr:rowOff>
    </xdr:from>
    <xdr:to>
      <xdr:col>20</xdr:col>
      <xdr:colOff>38100</xdr:colOff>
      <xdr:row>63</xdr:row>
      <xdr:rowOff>25654</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146304</xdr:rowOff>
    </xdr:from>
    <xdr:to>
      <xdr:col>24</xdr:col>
      <xdr:colOff>63500</xdr:colOff>
      <xdr:row>63</xdr:row>
      <xdr:rowOff>18288</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1077620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49784</xdr:rowOff>
    </xdr:from>
    <xdr:to>
      <xdr:col>15</xdr:col>
      <xdr:colOff>101600</xdr:colOff>
      <xdr:row>62</xdr:row>
      <xdr:rowOff>151384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100584</xdr:rowOff>
    </xdr:from>
    <xdr:to>
      <xdr:col>19</xdr:col>
      <xdr:colOff>177800</xdr:colOff>
      <xdr:row>62</xdr:row>
      <xdr:rowOff>146304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10730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xdr:rowOff>
    </xdr:from>
    <xdr:to>
      <xdr:col>10</xdr:col>
      <xdr:colOff>165100</xdr:colOff>
      <xdr:row>62</xdr:row>
      <xdr:rowOff>107950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57150</xdr:rowOff>
    </xdr:from>
    <xdr:to>
      <xdr:col>15</xdr:col>
      <xdr:colOff>50800</xdr:colOff>
      <xdr:row>62</xdr:row>
      <xdr:rowOff>100584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106870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57150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64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39895</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16781</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142511</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99077</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80662</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6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34925</xdr:rowOff>
    </xdr:from>
    <xdr:to>
      <xdr:col>55</xdr:col>
      <xdr:colOff>50800</xdr:colOff>
      <xdr:row>62</xdr:row>
      <xdr:rowOff>136525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13352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38735</xdr:rowOff>
    </xdr:from>
    <xdr:to>
      <xdr:col>50</xdr:col>
      <xdr:colOff>165100</xdr:colOff>
      <xdr:row>62</xdr:row>
      <xdr:rowOff>140335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85725</xdr:rowOff>
    </xdr:from>
    <xdr:to>
      <xdr:col>55</xdr:col>
      <xdr:colOff>0</xdr:colOff>
      <xdr:row>62</xdr:row>
      <xdr:rowOff>89535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7156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89535</xdr:rowOff>
    </xdr:from>
    <xdr:to>
      <xdr:col>50</xdr:col>
      <xdr:colOff>114300</xdr:colOff>
      <xdr:row>62</xdr:row>
      <xdr:rowOff>91440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71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42545</xdr:rowOff>
    </xdr:from>
    <xdr:to>
      <xdr:col>41</xdr:col>
      <xdr:colOff>101600</xdr:colOff>
      <xdr:row>62</xdr:row>
      <xdr:rowOff>144145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91440</xdr:rowOff>
    </xdr:from>
    <xdr:to>
      <xdr:col>45</xdr:col>
      <xdr:colOff>177800</xdr:colOff>
      <xdr:row>62</xdr:row>
      <xdr:rowOff>93345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7213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93345</xdr:rowOff>
    </xdr:from>
    <xdr:to>
      <xdr:col>41</xdr:col>
      <xdr:colOff>50800</xdr:colOff>
      <xdr:row>62</xdr:row>
      <xdr:rowOff>93345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27322</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131462</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81535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54635"/>
          <a:ext cx="0" cy="132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28212</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22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81535</xdr:rowOff>
    </xdr:from>
    <xdr:to>
      <xdr:col>24</xdr:col>
      <xdr:colOff>152400</xdr:colOff>
      <xdr:row>78</xdr:row>
      <xdr:rowOff>81535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66312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92963</xdr:rowOff>
    </xdr:from>
    <xdr:to>
      <xdr:col>24</xdr:col>
      <xdr:colOff>63500</xdr:colOff>
      <xdr:row>82</xdr:row>
      <xdr:rowOff>138685</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41518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92963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41061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122174</xdr:rowOff>
    </xdr:from>
    <xdr:to>
      <xdr:col>10</xdr:col>
      <xdr:colOff>165100</xdr:colOff>
      <xdr:row>82</xdr:row>
      <xdr:rowOff>52324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xdr:rowOff>
    </xdr:from>
    <xdr:to>
      <xdr:col>15</xdr:col>
      <xdr:colOff>50800</xdr:colOff>
      <xdr:row>82</xdr:row>
      <xdr:rowOff>47244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40604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127254</xdr:rowOff>
    </xdr:from>
    <xdr:to>
      <xdr:col>10</xdr:col>
      <xdr:colOff>114300</xdr:colOff>
      <xdr:row>82</xdr:row>
      <xdr:rowOff>1524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4014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148862</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134890</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43451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99061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37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170197</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71120</xdr:rowOff>
    </xdr:from>
    <xdr:to>
      <xdr:col>41</xdr:col>
      <xdr:colOff>101600</xdr:colOff>
      <xdr:row>85</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26670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4767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83820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878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87647</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83820</xdr:rowOff>
    </xdr:from>
    <xdr:to>
      <xdr:col>24</xdr:col>
      <xdr:colOff>152400</xdr:colOff>
      <xdr:row>107</xdr:row>
      <xdr:rowOff>83820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99713</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759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94632</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82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59055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8364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99695</xdr:rowOff>
    </xdr:from>
    <xdr:to>
      <xdr:col>15</xdr:col>
      <xdr:colOff>101600</xdr:colOff>
      <xdr:row>107</xdr:row>
      <xdr:rowOff>29845</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150495</xdr:rowOff>
    </xdr:from>
    <xdr:to>
      <xdr:col>19</xdr:col>
      <xdr:colOff>177800</xdr:colOff>
      <xdr:row>107</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832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59689</xdr:rowOff>
    </xdr:from>
    <xdr:to>
      <xdr:col>10</xdr:col>
      <xdr:colOff>165100</xdr:colOff>
      <xdr:row>106</xdr:row>
      <xdr:rowOff>161289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110489</xdr:rowOff>
    </xdr:from>
    <xdr:to>
      <xdr:col>15</xdr:col>
      <xdr:colOff>50800</xdr:colOff>
      <xdr:row>106</xdr:row>
      <xdr:rowOff>150495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82841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19686</xdr:rowOff>
    </xdr:from>
    <xdr:to>
      <xdr:col>6</xdr:col>
      <xdr:colOff>38100</xdr:colOff>
      <xdr:row>106</xdr:row>
      <xdr:rowOff>121286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70486</xdr:rowOff>
    </xdr:from>
    <xdr:to>
      <xdr:col>10</xdr:col>
      <xdr:colOff>114300</xdr:colOff>
      <xdr:row>106</xdr:row>
      <xdr:rowOff>110489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824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147338</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20972</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83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152416</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112413</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30480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17167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135907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79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143511</xdr:rowOff>
    </xdr:from>
    <xdr:to>
      <xdr:col>41</xdr:col>
      <xdr:colOff>101600</xdr:colOff>
      <xdr:row>105</xdr:row>
      <xdr:rowOff>73661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133366</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38100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9639300" y="18207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41911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8750300" y="18211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41911</xdr:rowOff>
    </xdr:from>
    <xdr:to>
      <xdr:col>45</xdr:col>
      <xdr:colOff>177800</xdr:colOff>
      <xdr:row>106</xdr:row>
      <xdr:rowOff>45720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861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166370</xdr:rowOff>
    </xdr:from>
    <xdr:to>
      <xdr:col>36</xdr:col>
      <xdr:colOff>165100</xdr:colOff>
      <xdr:row>106</xdr:row>
      <xdr:rowOff>96520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45720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6972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90188</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87647</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87647</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F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6318864" y="952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00000000-0008-0000-0F00-00001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00000000-0008-0000-0F00-000012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116857</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F00-000014020000}"/>
            </a:ext>
          </a:extLst>
        </xdr:cNvPr>
        <xdr:cNvSpPr txBox="1"/>
      </xdr:nvSpPr>
      <xdr:spPr>
        <a:xfrm>
          <a:off x="16357600" y="1006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62687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38862</xdr:rowOff>
    </xdr:from>
    <xdr:to>
      <xdr:col>116</xdr:col>
      <xdr:colOff>62864</xdr:colOff>
      <xdr:row>63</xdr:row>
      <xdr:rowOff>125730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9811512"/>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00000000-0008-0000-0F00-00004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156989</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0000000-0008-0000-0F00-000049020000}"/>
            </a:ext>
          </a:extLst>
        </xdr:cNvPr>
        <xdr:cNvSpPr txBox="1"/>
      </xdr:nvSpPr>
      <xdr:spPr>
        <a:xfrm>
          <a:off x="22199600" y="95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38862</xdr:rowOff>
    </xdr:from>
    <xdr:to>
      <xdr:col>116</xdr:col>
      <xdr:colOff>152400</xdr:colOff>
      <xdr:row>57</xdr:row>
      <xdr:rowOff>38862</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72661</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00000000-0008-0000-0F00-00004B020000}"/>
            </a:ext>
          </a:extLst>
        </xdr:cNvPr>
        <xdr:cNvSpPr txBox="1"/>
      </xdr:nvSpPr>
      <xdr:spPr>
        <a:xfrm>
          <a:off x="22199600" y="10531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31496</xdr:rowOff>
    </xdr:from>
    <xdr:to>
      <xdr:col>112</xdr:col>
      <xdr:colOff>38100</xdr:colOff>
      <xdr:row>62</xdr:row>
      <xdr:rowOff>133096</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00000000-0008-0000-0F00-000057020000}"/>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84582</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108813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149623</xdr:rowOff>
    </xdr:from>
    <xdr:ext cx="469744" cy="259045"/>
    <xdr:sp macro="" textlink="">
      <xdr:nvSpPr>
        <xdr:cNvPr id="608" name="n_1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10757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609" name="n_2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20199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10" name="n_3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611" name="n_4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12" name="n_1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613" name="n_2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14" name="n_3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615" name="n_4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0F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6318864" y="135064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41" name="【消防施設】&#10;有形固定資産減価償却率最小値テキスト">
          <a:extLst>
            <a:ext uri="{FF2B5EF4-FFF2-40B4-BE49-F238E27FC236}">
              <a16:creationId xmlns:a16="http://schemas.microsoft.com/office/drawing/2014/main" id="{00000000-0008-0000-0F00-00008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00000000-0008-0000-0F00-000083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105427</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0000000-0008-0000-0F00-000085020000}"/>
            </a:ext>
          </a:extLst>
        </xdr:cNvPr>
        <xdr:cNvSpPr txBox="1"/>
      </xdr:nvSpPr>
      <xdr:spPr>
        <a:xfrm>
          <a:off x="16357600" y="1382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6268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465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162561</xdr:rowOff>
    </xdr:from>
    <xdr:to>
      <xdr:col>81</xdr:col>
      <xdr:colOff>101600</xdr:colOff>
      <xdr:row>86</xdr:row>
      <xdr:rowOff>92711</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41911</xdr:rowOff>
    </xdr:from>
    <xdr:to>
      <xdr:col>85</xdr:col>
      <xdr:colOff>127000</xdr:colOff>
      <xdr:row>86</xdr:row>
      <xdr:rowOff>47625</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5481300" y="14786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41911</xdr:rowOff>
    </xdr:from>
    <xdr:to>
      <xdr:col>81</xdr:col>
      <xdr:colOff>50800</xdr:colOff>
      <xdr:row>86</xdr:row>
      <xdr:rowOff>114300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4592300" y="14786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61595</xdr:rowOff>
    </xdr:from>
    <xdr:to>
      <xdr:col>67</xdr:col>
      <xdr:colOff>101600</xdr:colOff>
      <xdr:row>86</xdr:row>
      <xdr:rowOff>163195</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2763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112395</xdr:rowOff>
    </xdr:from>
    <xdr:to>
      <xdr:col>71</xdr:col>
      <xdr:colOff>177800</xdr:colOff>
      <xdr:row>86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814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83838</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1" name="n_2mainValue【消防施設】&#10;有形固定資産減価償却率">
          <a:extLst>
            <a:ext uri="{FF2B5EF4-FFF2-40B4-BE49-F238E27FC236}">
              <a16:creationId xmlns:a16="http://schemas.microsoft.com/office/drawing/2014/main" id="{00000000-0008-0000-0F00-00009F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2" name="n_3mainValue【消防施設】&#10;有形固定資産減価償却率">
          <a:extLst>
            <a:ext uri="{FF2B5EF4-FFF2-40B4-BE49-F238E27FC236}">
              <a16:creationId xmlns:a16="http://schemas.microsoft.com/office/drawing/2014/main" id="{00000000-0008-0000-0F00-0000A002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154322</xdr:rowOff>
    </xdr:from>
    <xdr:ext cx="405111" cy="259045"/>
    <xdr:sp macro="" textlink="">
      <xdr:nvSpPr>
        <xdr:cNvPr id="673" name="n_4mainValue【消防施設】&#10;有形固定資産減価償却率">
          <a:extLst>
            <a:ext uri="{FF2B5EF4-FFF2-40B4-BE49-F238E27FC236}">
              <a16:creationId xmlns:a16="http://schemas.microsoft.com/office/drawing/2014/main" id="{00000000-0008-0000-0F00-0000A1020000}"/>
            </a:ext>
          </a:extLst>
        </xdr:cNvPr>
        <xdr:cNvSpPr txBox="1"/>
      </xdr:nvSpPr>
      <xdr:spPr>
        <a:xfrm>
          <a:off x="12611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2160864" y="1353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6" name="【消防施設】&#10;一人当たり面積最小値テキスト">
          <a:extLst>
            <a:ext uri="{FF2B5EF4-FFF2-40B4-BE49-F238E27FC236}">
              <a16:creationId xmlns:a16="http://schemas.microsoft.com/office/drawing/2014/main" id="{00000000-0008-0000-0F00-0000B8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698" name="【消防施設】&#10;一人当たり面積最大値テキスト">
          <a:extLst>
            <a:ext uri="{FF2B5EF4-FFF2-40B4-BE49-F238E27FC236}">
              <a16:creationId xmlns:a16="http://schemas.microsoft.com/office/drawing/2014/main" id="{00000000-0008-0000-0F00-0000BA020000}"/>
            </a:ext>
          </a:extLst>
        </xdr:cNvPr>
        <xdr:cNvSpPr txBox="1"/>
      </xdr:nvSpPr>
      <xdr:spPr>
        <a:xfrm>
          <a:off x="22199600" y="133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00" name="【消防施設】&#10;一人当たり面積平均値テキスト">
          <a:extLst>
            <a:ext uri="{FF2B5EF4-FFF2-40B4-BE49-F238E27FC236}">
              <a16:creationId xmlns:a16="http://schemas.microsoft.com/office/drawing/2014/main" id="{00000000-0008-0000-0F00-0000BC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118111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0434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721" name="n_1aveValue【消防施設】&#10;一人当たり面積">
          <a:extLst>
            <a:ext uri="{FF2B5EF4-FFF2-40B4-BE49-F238E27FC236}">
              <a16:creationId xmlns:a16="http://schemas.microsoft.com/office/drawing/2014/main" id="{00000000-0008-0000-0F00-0000D1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722" name="n_2aveValue【消防施設】&#10;一人当たり面積">
          <a:extLst>
            <a:ext uri="{FF2B5EF4-FFF2-40B4-BE49-F238E27FC236}">
              <a16:creationId xmlns:a16="http://schemas.microsoft.com/office/drawing/2014/main" id="{00000000-0008-0000-0F00-0000D202000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23" name="n_3aveValue【消防施設】&#10;一人当たり面積">
          <a:extLst>
            <a:ext uri="{FF2B5EF4-FFF2-40B4-BE49-F238E27FC236}">
              <a16:creationId xmlns:a16="http://schemas.microsoft.com/office/drawing/2014/main" id="{00000000-0008-0000-0F00-0000D302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724" name="n_4aveValue【消防施設】&#10;一人当たり面積">
          <a:extLst>
            <a:ext uri="{FF2B5EF4-FFF2-40B4-BE49-F238E27FC236}">
              <a16:creationId xmlns:a16="http://schemas.microsoft.com/office/drawing/2014/main" id="{00000000-0008-0000-0F00-0000D402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725" name="n_1mainValue【消防施設】&#10;一人当たり面積">
          <a:extLst>
            <a:ext uri="{FF2B5EF4-FFF2-40B4-BE49-F238E27FC236}">
              <a16:creationId xmlns:a16="http://schemas.microsoft.com/office/drawing/2014/main" id="{00000000-0008-0000-0F00-0000D502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6" name="n_2mainValue【消防施設】&#10;一人当たり面積">
          <a:extLst>
            <a:ext uri="{FF2B5EF4-FFF2-40B4-BE49-F238E27FC236}">
              <a16:creationId xmlns:a16="http://schemas.microsoft.com/office/drawing/2014/main" id="{00000000-0008-0000-0F00-0000D6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7" name="n_3mainValue【消防施設】&#10;一人当たり面積">
          <a:extLst>
            <a:ext uri="{FF2B5EF4-FFF2-40B4-BE49-F238E27FC236}">
              <a16:creationId xmlns:a16="http://schemas.microsoft.com/office/drawing/2014/main" id="{00000000-0008-0000-0F00-0000D7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28" name="n_4mainValue【消防施設】&#10;一人当たり面積">
          <a:extLst>
            <a:ext uri="{FF2B5EF4-FFF2-40B4-BE49-F238E27FC236}">
              <a16:creationId xmlns:a16="http://schemas.microsoft.com/office/drawing/2014/main" id="{00000000-0008-0000-0F00-0000D8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56441</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43362</xdr:rowOff>
    </xdr:from>
    <xdr:to>
      <xdr:col>81</xdr:col>
      <xdr:colOff>101600</xdr:colOff>
      <xdr:row>108</xdr:row>
      <xdr:rowOff>144962</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94162</xdr:rowOff>
    </xdr:from>
    <xdr:to>
      <xdr:col>85</xdr:col>
      <xdr:colOff>127000</xdr:colOff>
      <xdr:row>108</xdr:row>
      <xdr:rowOff>115388</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86107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94162</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8592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5806</xdr:rowOff>
    </xdr:from>
    <xdr:to>
      <xdr:col>72</xdr:col>
      <xdr:colOff>38100</xdr:colOff>
      <xdr:row>108</xdr:row>
      <xdr:rowOff>107406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56606</xdr:rowOff>
    </xdr:from>
    <xdr:to>
      <xdr:col>76</xdr:col>
      <xdr:colOff>114300</xdr:colOff>
      <xdr:row>108</xdr:row>
      <xdr:rowOff>76200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8573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157662</xdr:rowOff>
    </xdr:from>
    <xdr:to>
      <xdr:col>67</xdr:col>
      <xdr:colOff>101600</xdr:colOff>
      <xdr:row>108</xdr:row>
      <xdr:rowOff>87812</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37012</xdr:rowOff>
    </xdr:from>
    <xdr:to>
      <xdr:col>71</xdr:col>
      <xdr:colOff>177800</xdr:colOff>
      <xdr:row>108</xdr:row>
      <xdr:rowOff>56606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855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70048</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F00-00000C03000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F00-00000D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F00-00000E030000}"/>
            </a:ext>
          </a:extLst>
        </xdr:cNvPr>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F00-00000F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136089</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865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98533</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F00-000012030000}"/>
            </a:ext>
          </a:extLst>
        </xdr:cNvPr>
        <xdr:cNvSpPr txBox="1"/>
      </xdr:nvSpPr>
      <xdr:spPr>
        <a:xfrm>
          <a:off x="13500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78939</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F00-000013030000}"/>
            </a:ext>
          </a:extLst>
        </xdr:cNvPr>
        <xdr:cNvSpPr txBox="1"/>
      </xdr:nvSpPr>
      <xdr:spPr>
        <a:xfrm>
          <a:off x="12611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0000000-0008-0000-0F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2160864" y="17222832"/>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4" name="【庁舎】&#10;一人当たり面積最小値テキスト">
          <a:extLst>
            <a:ext uri="{FF2B5EF4-FFF2-40B4-BE49-F238E27FC236}">
              <a16:creationId xmlns:a16="http://schemas.microsoft.com/office/drawing/2014/main" id="{00000000-0008-0000-0F00-00002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816" name="【庁舎】&#10;一人当たり面積最大値テキスト">
          <a:extLst>
            <a:ext uri="{FF2B5EF4-FFF2-40B4-BE49-F238E27FC236}">
              <a16:creationId xmlns:a16="http://schemas.microsoft.com/office/drawing/2014/main" id="{00000000-0008-0000-0F00-000030030000}"/>
            </a:ext>
          </a:extLst>
        </xdr:cNvPr>
        <xdr:cNvSpPr txBox="1"/>
      </xdr:nvSpPr>
      <xdr:spPr>
        <a:xfrm>
          <a:off x="22199600" y="169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18" name="【庁舎】&#10;一人当たり面積平均値テキスト">
          <a:extLst>
            <a:ext uri="{FF2B5EF4-FFF2-40B4-BE49-F238E27FC236}">
              <a16:creationId xmlns:a16="http://schemas.microsoft.com/office/drawing/2014/main" id="{00000000-0008-0000-0F00-000032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1272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9494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146231</xdr:rowOff>
    </xdr:from>
    <xdr:to>
      <xdr:col>116</xdr:col>
      <xdr:colOff>114300</xdr:colOff>
      <xdr:row>108</xdr:row>
      <xdr:rowOff>76381</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2110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61158</xdr:rowOff>
    </xdr:from>
    <xdr:ext cx="469744" cy="259045"/>
    <xdr:sp macro="" textlink="">
      <xdr:nvSpPr>
        <xdr:cNvPr id="830" name="【庁舎】&#10;一人当たり面積該当値テキスト">
          <a:extLst>
            <a:ext uri="{FF2B5EF4-FFF2-40B4-BE49-F238E27FC236}">
              <a16:creationId xmlns:a16="http://schemas.microsoft.com/office/drawing/2014/main" id="{00000000-0008-0000-0F00-00003E030000}"/>
            </a:ext>
          </a:extLst>
        </xdr:cNvPr>
        <xdr:cNvSpPr txBox="1"/>
      </xdr:nvSpPr>
      <xdr:spPr>
        <a:xfrm>
          <a:off x="22199600" y="184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1272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25581</xdr:rowOff>
    </xdr:from>
    <xdr:to>
      <xdr:col>116</xdr:col>
      <xdr:colOff>63500</xdr:colOff>
      <xdr:row>108</xdr:row>
      <xdr:rowOff>27214</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1323300" y="185421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149498</xdr:rowOff>
    </xdr:from>
    <xdr:to>
      <xdr:col>107</xdr:col>
      <xdr:colOff>101600</xdr:colOff>
      <xdr:row>108</xdr:row>
      <xdr:rowOff>79648</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038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28848</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0434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149498</xdr:rowOff>
    </xdr:from>
    <xdr:to>
      <xdr:col>102</xdr:col>
      <xdr:colOff>165100</xdr:colOff>
      <xdr:row>108</xdr:row>
      <xdr:rowOff>79648</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94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28848</xdr:rowOff>
    </xdr:from>
    <xdr:to>
      <xdr:col>107</xdr:col>
      <xdr:colOff>50800</xdr:colOff>
      <xdr:row>108</xdr:row>
      <xdr:rowOff>28848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9545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149498</xdr:rowOff>
    </xdr:from>
    <xdr:to>
      <xdr:col>98</xdr:col>
      <xdr:colOff>38100</xdr:colOff>
      <xdr:row>108</xdr:row>
      <xdr:rowOff>79648</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605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28848</xdr:rowOff>
    </xdr:from>
    <xdr:to>
      <xdr:col>102</xdr:col>
      <xdr:colOff>114300</xdr:colOff>
      <xdr:row>108</xdr:row>
      <xdr:rowOff>28848</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656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25961</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843" name="n_1mainValue【庁舎】&#10;一人当たり面積">
          <a:extLst>
            <a:ext uri="{FF2B5EF4-FFF2-40B4-BE49-F238E27FC236}">
              <a16:creationId xmlns:a16="http://schemas.microsoft.com/office/drawing/2014/main" id="{00000000-0008-0000-0F00-00004B030000}"/>
            </a:ext>
          </a:extLst>
        </xdr:cNvPr>
        <xdr:cNvSpPr txBox="1"/>
      </xdr:nvSpPr>
      <xdr:spPr>
        <a:xfrm>
          <a:off x="21075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70775</xdr:rowOff>
    </xdr:from>
    <xdr:ext cx="469744" cy="259045"/>
    <xdr:sp macro="" textlink="">
      <xdr:nvSpPr>
        <xdr:cNvPr id="844" name="n_2mainValue【庁舎】&#10;一人当たり面積">
          <a:extLst>
            <a:ext uri="{FF2B5EF4-FFF2-40B4-BE49-F238E27FC236}">
              <a16:creationId xmlns:a16="http://schemas.microsoft.com/office/drawing/2014/main" id="{00000000-0008-0000-0F00-00004C030000}"/>
            </a:ext>
          </a:extLst>
        </xdr:cNvPr>
        <xdr:cNvSpPr txBox="1"/>
      </xdr:nvSpPr>
      <xdr:spPr>
        <a:xfrm>
          <a:off x="20199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70775</xdr:rowOff>
    </xdr:from>
    <xdr:ext cx="469744" cy="259045"/>
    <xdr:sp macro="" textlink="">
      <xdr:nvSpPr>
        <xdr:cNvPr id="845" name="n_3mainValue【庁舎】&#10;一人当たり面積">
          <a:extLst>
            <a:ext uri="{FF2B5EF4-FFF2-40B4-BE49-F238E27FC236}">
              <a16:creationId xmlns:a16="http://schemas.microsoft.com/office/drawing/2014/main" id="{00000000-0008-0000-0F00-00004D030000}"/>
            </a:ext>
          </a:extLst>
        </xdr:cNvPr>
        <xdr:cNvSpPr txBox="1"/>
      </xdr:nvSpPr>
      <xdr:spPr>
        <a:xfrm>
          <a:off x="19310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70775</xdr:rowOff>
    </xdr:from>
    <xdr:ext cx="469744" cy="259045"/>
    <xdr:sp macro="" textlink="">
      <xdr:nvSpPr>
        <xdr:cNvPr id="846" name="n_4mainValue【庁舎】&#10;一人当たり面積">
          <a:extLst>
            <a:ext uri="{FF2B5EF4-FFF2-40B4-BE49-F238E27FC236}">
              <a16:creationId xmlns:a16="http://schemas.microsoft.com/office/drawing/2014/main" id="{00000000-0008-0000-0F00-00004E030000}"/>
            </a:ext>
          </a:extLst>
        </xdr:cNvPr>
        <xdr:cNvSpPr txBox="1"/>
      </xdr:nvSpPr>
      <xdr:spPr>
        <a:xfrm>
          <a:off x="18421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類似団体と比較して有形固定資産減価償却率は高い傾向であり、その中でも特に高い施設は、「体育館・プール」「消防施設」「庁舎」となっている。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　償却率が高い施設のうち「庁舎」については、第一庁舎が築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年以上である。老朽化が著しい本庁舎について、新庁舎を整備し（令和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年度開庁予定）償却率の改善を図る。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また、新庁舎整備とあわせて文化・スポーツ複合施設整備（令和 </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年度供用開始予定）も行われ「体育館・プール」「市民会館」の償却率の改善を図る。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「消防施設」については、消防団詰所が築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年以上のため、施設の改修計画を策定予定である。計画に基づき適正な管理を推進していく。</a:t>
          </a:r>
        </a:p>
        <a:p>
          <a:r>
            <a:rPr kumimoji="1" lang="ja-JP" altLang="en-US" sz="1300">
              <a:latin typeface="ＭＳ Ｐゴシック" panose="020B0600070205080204" pitchFamily="50" charset="-128"/>
              <a:ea typeface="ＭＳ Ｐゴシック" panose="020B0600070205080204" pitchFamily="50" charset="-128"/>
            </a:rPr>
            <a:t>　償却率が低い施設の図書館については、建築年数が比較的新しく改修等を行っているため償却率が低くなっている。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今後、公共施設の老朽化に対し投資が増加することは確実であり、将来の利用需要の分析や施設の統廃合をはじめとした複合化を想定したうえで、適切な施設管理を図っていく。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10926231</v>
      </c>
      <c r="BO4" s="485"/>
      <c r="BP4" s="485"/>
      <c r="BQ4" s="485"/>
      <c r="BR4" s="485"/>
      <c r="BS4" s="485"/>
      <c r="BT4" s="485"/>
      <c r="BU4" s="486"/>
      <c r="BV4" s="484">
        <v>10933356</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5.0999999999999996</v>
      </c>
      <c r="CU4" s="625"/>
      <c r="CV4" s="625"/>
      <c r="CW4" s="625"/>
      <c r="CX4" s="625"/>
      <c r="CY4" s="625"/>
      <c r="CZ4" s="625"/>
      <c r="DA4" s="626"/>
      <c r="DB4" s="624">
        <v>5.0999999999999996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10517655</v>
      </c>
      <c r="BO5" s="456"/>
      <c r="BP5" s="456"/>
      <c r="BQ5" s="456"/>
      <c r="BR5" s="456"/>
      <c r="BS5" s="456"/>
      <c r="BT5" s="456"/>
      <c r="BU5" s="457"/>
      <c r="BV5" s="455">
        <v>10546725</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83.3</v>
      </c>
      <c r="CU5" s="453"/>
      <c r="CV5" s="453"/>
      <c r="CW5" s="453"/>
      <c r="CX5" s="453"/>
      <c r="CY5" s="453"/>
      <c r="CZ5" s="453"/>
      <c r="DA5" s="454"/>
      <c r="DB5" s="452">
        <v>82.4</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408576</v>
      </c>
      <c r="BO6" s="456"/>
      <c r="BP6" s="456"/>
      <c r="BQ6" s="456"/>
      <c r="BR6" s="456"/>
      <c r="BS6" s="456"/>
      <c r="BT6" s="456"/>
      <c r="BU6" s="457"/>
      <c r="BV6" s="455">
        <v>386631</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84.2</v>
      </c>
      <c r="CU6" s="599"/>
      <c r="CV6" s="599"/>
      <c r="CW6" s="599"/>
      <c r="CX6" s="599"/>
      <c r="CY6" s="599"/>
      <c r="CZ6" s="599"/>
      <c r="DA6" s="600"/>
      <c r="DB6" s="598">
        <v>84.2</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101</v>
      </c>
      <c r="AV7" s="514"/>
      <c r="AW7" s="514"/>
      <c r="AX7" s="514"/>
      <c r="AY7" s="469" t="s">
        <v>102</v>
      </c>
      <c r="AZ7" s="470"/>
      <c r="BA7" s="470"/>
      <c r="BB7" s="470"/>
      <c r="BC7" s="470"/>
      <c r="BD7" s="470"/>
      <c r="BE7" s="470"/>
      <c r="BF7" s="470"/>
      <c r="BG7" s="470"/>
      <c r="BH7" s="470"/>
      <c r="BI7" s="470"/>
      <c r="BJ7" s="470"/>
      <c r="BK7" s="470"/>
      <c r="BL7" s="470"/>
      <c r="BM7" s="471"/>
      <c r="BN7" s="455">
        <v>48542</v>
      </c>
      <c r="BO7" s="456"/>
      <c r="BP7" s="456"/>
      <c r="BQ7" s="456"/>
      <c r="BR7" s="456"/>
      <c r="BS7" s="456"/>
      <c r="BT7" s="456"/>
      <c r="BU7" s="457"/>
      <c r="BV7" s="455">
        <v>36433</v>
      </c>
      <c r="BW7" s="456"/>
      <c r="BX7" s="456"/>
      <c r="BY7" s="456"/>
      <c r="BZ7" s="456"/>
      <c r="CA7" s="456"/>
      <c r="CB7" s="456"/>
      <c r="CC7" s="457"/>
      <c r="CD7" s="495" t="s">
        <v>103</v>
      </c>
      <c r="CE7" s="415"/>
      <c r="CF7" s="415"/>
      <c r="CG7" s="415"/>
      <c r="CH7" s="415"/>
      <c r="CI7" s="415"/>
      <c r="CJ7" s="415"/>
      <c r="CK7" s="415"/>
      <c r="CL7" s="415"/>
      <c r="CM7" s="415"/>
      <c r="CN7" s="415"/>
      <c r="CO7" s="415"/>
      <c r="CP7" s="415"/>
      <c r="CQ7" s="415"/>
      <c r="CR7" s="415"/>
      <c r="CS7" s="496"/>
      <c r="CT7" s="455">
        <v>6999708</v>
      </c>
      <c r="CU7" s="456"/>
      <c r="CV7" s="456"/>
      <c r="CW7" s="456"/>
      <c r="CX7" s="456"/>
      <c r="CY7" s="456"/>
      <c r="CZ7" s="456"/>
      <c r="DA7" s="457"/>
      <c r="DB7" s="455">
        <v>6885564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104</v>
      </c>
      <c r="AN8" s="412"/>
      <c r="AO8" s="412"/>
      <c r="AP8" s="412"/>
      <c r="AQ8" s="412"/>
      <c r="AR8" s="412"/>
      <c r="AS8" s="412"/>
      <c r="AT8" s="413"/>
      <c r="AU8" s="513" t="s">
        <v>90</v>
      </c>
      <c r="AV8" s="514"/>
      <c r="AW8" s="514"/>
      <c r="AX8" s="514"/>
      <c r="AY8" s="469" t="s">
        <v>105</v>
      </c>
      <c r="AZ8" s="470"/>
      <c r="BA8" s="470"/>
      <c r="BB8" s="470"/>
      <c r="BC8" s="470"/>
      <c r="BD8" s="470"/>
      <c r="BE8" s="470"/>
      <c r="BF8" s="470"/>
      <c r="BG8" s="470"/>
      <c r="BH8" s="470"/>
      <c r="BI8" s="470"/>
      <c r="BJ8" s="470"/>
      <c r="BK8" s="470"/>
      <c r="BL8" s="470"/>
      <c r="BM8" s="471"/>
      <c r="BN8" s="455">
        <v>360034</v>
      </c>
      <c r="BO8" s="456"/>
      <c r="BP8" s="456"/>
      <c r="BQ8" s="456"/>
      <c r="BR8" s="456"/>
      <c r="BS8" s="456"/>
      <c r="BT8" s="456"/>
      <c r="BU8" s="457"/>
      <c r="BV8" s="455">
        <v>350198</v>
      </c>
      <c r="BW8" s="456"/>
      <c r="BX8" s="456"/>
      <c r="BY8" s="456"/>
      <c r="BZ8" s="456"/>
      <c r="CA8" s="456"/>
      <c r="CB8" s="456"/>
      <c r="CC8" s="457"/>
      <c r="CD8" s="495" t="s">
        <v>106</v>
      </c>
      <c r="CE8" s="415"/>
      <c r="CF8" s="415"/>
      <c r="CG8" s="415"/>
      <c r="CH8" s="415"/>
      <c r="CI8" s="415"/>
      <c r="CJ8" s="415"/>
      <c r="CK8" s="415"/>
      <c r="CL8" s="415"/>
      <c r="CM8" s="415"/>
      <c r="CN8" s="415"/>
      <c r="CO8" s="415"/>
      <c r="CP8" s="415"/>
      <c r="CQ8" s="415"/>
      <c r="CR8" s="415"/>
      <c r="CS8" s="496"/>
      <c r="CT8" s="558">
        <v>0.74</v>
      </c>
      <c r="CU8" s="559"/>
      <c r="CV8" s="559"/>
      <c r="CW8" s="559"/>
      <c r="CX8" s="559"/>
      <c r="CY8" s="559"/>
      <c r="CZ8" s="559"/>
      <c r="DA8" s="560"/>
      <c r="DB8" s="558">
        <v>0.76</v>
      </c>
      <c r="DC8" s="559"/>
      <c r="DD8" s="559"/>
      <c r="DE8" s="559"/>
      <c r="DF8" s="559"/>
      <c r="DG8" s="559"/>
      <c r="DH8" s="559"/>
      <c r="DI8" s="560"/>
    </row>
    <row r="9" spans="1:119" ht="18.75" customHeight="1" thickBot="1" x14ac:dyDescent="0.25">
      <c r="A9" s="181"/>
      <c r="B9" s="587" t="s">
        <v>107</v>
      </c>
      <c r="C9" s="588"/>
      <c r="D9" s="588"/>
      <c r="E9" s="588"/>
      <c r="F9" s="588"/>
      <c r="G9" s="588"/>
      <c r="H9" s="588"/>
      <c r="I9" s="588"/>
      <c r="J9" s="588"/>
      <c r="K9" s="506"/>
      <c r="L9" s="589" t="s">
        <v>108</v>
      </c>
      <c r="M9" s="590"/>
      <c r="N9" s="590"/>
      <c r="O9" s="590"/>
      <c r="P9" s="590"/>
      <c r="Q9" s="591"/>
      <c r="R9" s="592">
        <v>29229</v>
      </c>
      <c r="S9" s="593"/>
      <c r="T9" s="593"/>
      <c r="U9" s="593"/>
      <c r="V9" s="594"/>
      <c r="W9" s="524" t="s">
        <v>109</v>
      </c>
      <c r="X9" s="525"/>
      <c r="Y9" s="525"/>
      <c r="Z9" s="525"/>
      <c r="AA9" s="525"/>
      <c r="AB9" s="525"/>
      <c r="AC9" s="525"/>
      <c r="AD9" s="525"/>
      <c r="AE9" s="525"/>
      <c r="AF9" s="525"/>
      <c r="AG9" s="525"/>
      <c r="AH9" s="525"/>
      <c r="AI9" s="525"/>
      <c r="AJ9" s="525"/>
      <c r="AK9" s="525"/>
      <c r="AL9" s="595"/>
      <c r="AM9" s="512" t="s">
        <v>110</v>
      </c>
      <c r="AN9" s="412"/>
      <c r="AO9" s="412"/>
      <c r="AP9" s="412"/>
      <c r="AQ9" s="412"/>
      <c r="AR9" s="412"/>
      <c r="AS9" s="412"/>
      <c r="AT9" s="413"/>
      <c r="AU9" s="513" t="s">
        <v>90</v>
      </c>
      <c r="AV9" s="514"/>
      <c r="AW9" s="514"/>
      <c r="AX9" s="514"/>
      <c r="AY9" s="469" t="s">
        <v>111</v>
      </c>
      <c r="AZ9" s="470"/>
      <c r="BA9" s="470"/>
      <c r="BB9" s="470"/>
      <c r="BC9" s="470"/>
      <c r="BD9" s="470"/>
      <c r="BE9" s="470"/>
      <c r="BF9" s="470"/>
      <c r="BG9" s="470"/>
      <c r="BH9" s="470"/>
      <c r="BI9" s="470"/>
      <c r="BJ9" s="470"/>
      <c r="BK9" s="470"/>
      <c r="BL9" s="470"/>
      <c r="BM9" s="471"/>
      <c r="BN9" s="455">
        <v>9836</v>
      </c>
      <c r="BO9" s="456"/>
      <c r="BP9" s="456"/>
      <c r="BQ9" s="456"/>
      <c r="BR9" s="456"/>
      <c r="BS9" s="456"/>
      <c r="BT9" s="456"/>
      <c r="BU9" s="457"/>
      <c r="BV9" s="455">
        <v>-112252</v>
      </c>
      <c r="BW9" s="456"/>
      <c r="BX9" s="456"/>
      <c r="BY9" s="456"/>
      <c r="BZ9" s="456"/>
      <c r="CA9" s="456"/>
      <c r="CB9" s="456"/>
      <c r="CC9" s="457"/>
      <c r="CD9" s="495" t="s">
        <v>112</v>
      </c>
      <c r="CE9" s="415"/>
      <c r="CF9" s="415"/>
      <c r="CG9" s="415"/>
      <c r="CH9" s="415"/>
      <c r="CI9" s="415"/>
      <c r="CJ9" s="415"/>
      <c r="CK9" s="415"/>
      <c r="CL9" s="415"/>
      <c r="CM9" s="415"/>
      <c r="CN9" s="415"/>
      <c r="CO9" s="415"/>
      <c r="CP9" s="415"/>
      <c r="CQ9" s="415"/>
      <c r="CR9" s="415"/>
      <c r="CS9" s="496"/>
      <c r="CT9" s="452">
        <v>8.6</v>
      </c>
      <c r="CU9" s="453"/>
      <c r="CV9" s="453"/>
      <c r="CW9" s="453"/>
      <c r="CX9" s="453"/>
      <c r="CY9" s="453"/>
      <c r="CZ9" s="453"/>
      <c r="DA9" s="454"/>
      <c r="DB9" s="452">
        <v>8.5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113</v>
      </c>
      <c r="M10" s="412"/>
      <c r="N10" s="412"/>
      <c r="O10" s="412"/>
      <c r="P10" s="412"/>
      <c r="Q10" s="413"/>
      <c r="R10" s="408">
        <v>29639</v>
      </c>
      <c r="S10" s="409"/>
      <c r="T10" s="409"/>
      <c r="U10" s="409"/>
      <c r="V10" s="468"/>
      <c r="W10" s="596"/>
      <c r="X10" s="406"/>
      <c r="Y10" s="406"/>
      <c r="Z10" s="406"/>
      <c r="AA10" s="406"/>
      <c r="AB10" s="406"/>
      <c r="AC10" s="406"/>
      <c r="AD10" s="406"/>
      <c r="AE10" s="406"/>
      <c r="AF10" s="406"/>
      <c r="AG10" s="406"/>
      <c r="AH10" s="406"/>
      <c r="AI10" s="406"/>
      <c r="AJ10" s="406"/>
      <c r="AK10" s="406"/>
      <c r="AL10" s="597"/>
      <c r="AM10" s="512" t="s">
        <v>114</v>
      </c>
      <c r="AN10" s="412"/>
      <c r="AO10" s="412"/>
      <c r="AP10" s="412"/>
      <c r="AQ10" s="412"/>
      <c r="AR10" s="412"/>
      <c r="AS10" s="412"/>
      <c r="AT10" s="413"/>
      <c r="AU10" s="513" t="s">
        <v>90</v>
      </c>
      <c r="AV10" s="514"/>
      <c r="AW10" s="514"/>
      <c r="AX10" s="514"/>
      <c r="AY10" s="469" t="s">
        <v>115</v>
      </c>
      <c r="AZ10" s="470"/>
      <c r="BA10" s="470"/>
      <c r="BB10" s="470"/>
      <c r="BC10" s="470"/>
      <c r="BD10" s="470"/>
      <c r="BE10" s="470"/>
      <c r="BF10" s="470"/>
      <c r="BG10" s="470"/>
      <c r="BH10" s="470"/>
      <c r="BI10" s="470"/>
      <c r="BJ10" s="470"/>
      <c r="BK10" s="470"/>
      <c r="BL10" s="470"/>
      <c r="BM10" s="471"/>
      <c r="BN10" s="455">
        <v>58</v>
      </c>
      <c r="BO10" s="456"/>
      <c r="BP10" s="456"/>
      <c r="BQ10" s="456"/>
      <c r="BR10" s="456"/>
      <c r="BS10" s="456"/>
      <c r="BT10" s="456"/>
      <c r="BU10" s="457"/>
      <c r="BV10" s="455">
        <v>27</v>
      </c>
      <c r="BW10" s="456"/>
      <c r="BX10" s="456"/>
      <c r="BY10" s="456"/>
      <c r="BZ10" s="456"/>
      <c r="CA10" s="456"/>
      <c r="CB10" s="456"/>
      <c r="CC10" s="457"/>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90</v>
      </c>
      <c r="AV11" s="514"/>
      <c r="AW11" s="514"/>
      <c r="AX11" s="514"/>
      <c r="AY11" s="469" t="s">
        <v>120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28803</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28372</v>
      </c>
      <c r="S13" s="543"/>
      <c r="T13" s="543"/>
      <c r="U13" s="543"/>
      <c r="V13" s="544"/>
      <c r="W13" s="545" t="s">
        <v>131</v>
      </c>
      <c r="X13" s="441"/>
      <c r="Y13" s="441"/>
      <c r="Z13" s="441"/>
      <c r="AA13" s="441"/>
      <c r="AB13" s="442"/>
      <c r="AC13" s="408">
        <v>1170</v>
      </c>
      <c r="AD13" s="409"/>
      <c r="AE13" s="409"/>
      <c r="AF13" s="409"/>
      <c r="AG13" s="410"/>
      <c r="AH13" s="408">
        <v>1442</v>
      </c>
      <c r="AI13" s="409"/>
      <c r="AJ13" s="409"/>
      <c r="AK13" s="409"/>
      <c r="AL13" s="468"/>
      <c r="AM13" s="512" t="s">
        <v>132</v>
      </c>
      <c r="AN13" s="412"/>
      <c r="AO13" s="412"/>
      <c r="AP13" s="412"/>
      <c r="AQ13" s="412"/>
      <c r="AR13" s="412"/>
      <c r="AS13" s="412"/>
      <c r="AT13" s="413"/>
      <c r="AU13" s="513" t="s">
        <v>101</v>
      </c>
      <c r="AV13" s="514"/>
      <c r="AW13" s="514"/>
      <c r="AX13" s="514"/>
      <c r="AY13" s="469" t="s">
        <v>133</v>
      </c>
      <c r="AZ13" s="470"/>
      <c r="BA13" s="470"/>
      <c r="BB13" s="470"/>
      <c r="BC13" s="470"/>
      <c r="BD13" s="470"/>
      <c r="BE13" s="470"/>
      <c r="BF13" s="470"/>
      <c r="BG13" s="470"/>
      <c r="BH13" s="470"/>
      <c r="BI13" s="470"/>
      <c r="BJ13" s="470"/>
      <c r="BK13" s="470"/>
      <c r="BL13" s="470"/>
      <c r="BM13" s="471"/>
      <c r="BN13" s="455">
        <v>9894</v>
      </c>
      <c r="BO13" s="456"/>
      <c r="BP13" s="456"/>
      <c r="BQ13" s="456"/>
      <c r="BR13" s="456"/>
      <c r="BS13" s="456"/>
      <c r="BT13" s="456"/>
      <c r="BU13" s="457"/>
      <c r="BV13" s="455">
        <v>-112225</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2.1</v>
      </c>
      <c r="CU13" s="453"/>
      <c r="CV13" s="453"/>
      <c r="CW13" s="453"/>
      <c r="CX13" s="453"/>
      <c r="CY13" s="453"/>
      <c r="CZ13" s="453"/>
      <c r="DA13" s="454"/>
      <c r="DB13" s="452">
        <v>1.4</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29074</v>
      </c>
      <c r="S14" s="543"/>
      <c r="T14" s="543"/>
      <c r="U14" s="543"/>
      <c r="V14" s="544"/>
      <c r="W14" s="546"/>
      <c r="X14" s="444"/>
      <c r="Y14" s="444"/>
      <c r="Z14" s="444"/>
      <c r="AA14" s="444"/>
      <c r="AB14" s="445"/>
      <c r="AC14" s="535">
        <v>8.1</v>
      </c>
      <c r="AD14" s="536"/>
      <c r="AE14" s="536"/>
      <c r="AF14" s="536"/>
      <c r="AG14" s="537"/>
      <c r="AH14" s="535">
        <v>9.6999999999999993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28692</v>
      </c>
      <c r="S15" s="543"/>
      <c r="T15" s="543"/>
      <c r="U15" s="543"/>
      <c r="V15" s="544"/>
      <c r="W15" s="545" t="s">
        <v>137</v>
      </c>
      <c r="X15" s="441"/>
      <c r="Y15" s="441"/>
      <c r="Z15" s="441"/>
      <c r="AA15" s="441"/>
      <c r="AB15" s="442"/>
      <c r="AC15" s="408">
        <v>4243</v>
      </c>
      <c r="AD15" s="409"/>
      <c r="AE15" s="409"/>
      <c r="AF15" s="409"/>
      <c r="AG15" s="410"/>
      <c r="AH15" s="408">
        <v>4383</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4176769</v>
      </c>
      <c r="BO15" s="485"/>
      <c r="BP15" s="485"/>
      <c r="BQ15" s="485"/>
      <c r="BR15" s="485"/>
      <c r="BS15" s="485"/>
      <c r="BT15" s="485"/>
      <c r="BU15" s="486"/>
      <c r="BV15" s="484">
        <v>4211581</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29.5</v>
      </c>
      <c r="AD16" s="536"/>
      <c r="AE16" s="536"/>
      <c r="AF16" s="536"/>
      <c r="AG16" s="537"/>
      <c r="AH16" s="535">
        <v>29.6</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5834522</v>
      </c>
      <c r="BO16" s="456"/>
      <c r="BP16" s="456"/>
      <c r="BQ16" s="456"/>
      <c r="BR16" s="456"/>
      <c r="BS16" s="456"/>
      <c r="BT16" s="456"/>
      <c r="BU16" s="457"/>
      <c r="BV16" s="455">
        <v>5621710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8949</v>
      </c>
      <c r="AD17" s="409"/>
      <c r="AE17" s="409"/>
      <c r="AF17" s="409"/>
      <c r="AG17" s="410"/>
      <c r="AH17" s="408">
        <v>8975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5261171</v>
      </c>
      <c r="BO17" s="456"/>
      <c r="BP17" s="456"/>
      <c r="BQ17" s="456"/>
      <c r="BR17" s="456"/>
      <c r="BS17" s="456"/>
      <c r="BT17" s="456"/>
      <c r="BU17" s="457"/>
      <c r="BV17" s="455">
        <v>5316088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70.87</v>
      </c>
      <c r="M18" s="508"/>
      <c r="N18" s="508"/>
      <c r="O18" s="508"/>
      <c r="P18" s="508"/>
      <c r="Q18" s="508"/>
      <c r="R18" s="509"/>
      <c r="S18" s="509"/>
      <c r="T18" s="509"/>
      <c r="U18" s="509"/>
      <c r="V18" s="510"/>
      <c r="W18" s="526"/>
      <c r="X18" s="527"/>
      <c r="Y18" s="527"/>
      <c r="Z18" s="527"/>
      <c r="AA18" s="527"/>
      <c r="AB18" s="551"/>
      <c r="AC18" s="425">
        <v>62.3</v>
      </c>
      <c r="AD18" s="426"/>
      <c r="AE18" s="426"/>
      <c r="AF18" s="426"/>
      <c r="AG18" s="511"/>
      <c r="AH18" s="425">
        <v>60.6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5956738</v>
      </c>
      <c r="BO18" s="456"/>
      <c r="BP18" s="456"/>
      <c r="BQ18" s="456"/>
      <c r="BR18" s="456"/>
      <c r="BS18" s="456"/>
      <c r="BT18" s="456"/>
      <c r="BU18" s="457"/>
      <c r="BV18" s="455">
        <v>5752951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412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8050826</v>
      </c>
      <c r="BO19" s="456"/>
      <c r="BP19" s="456"/>
      <c r="BQ19" s="456"/>
      <c r="BR19" s="456"/>
      <c r="BS19" s="456"/>
      <c r="BT19" s="456"/>
      <c r="BU19" s="457"/>
      <c r="BV19" s="455">
        <v>7923138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12205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7326559</v>
      </c>
      <c r="BO22" s="485"/>
      <c r="BP22" s="485"/>
      <c r="BQ22" s="485"/>
      <c r="BR22" s="485"/>
      <c r="BS22" s="485"/>
      <c r="BT22" s="485"/>
      <c r="BU22" s="486"/>
      <c r="BV22" s="484">
        <v>7870480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6514433</v>
      </c>
      <c r="BO23" s="456"/>
      <c r="BP23" s="456"/>
      <c r="BQ23" s="456"/>
      <c r="BR23" s="456"/>
      <c r="BS23" s="456"/>
      <c r="BT23" s="456"/>
      <c r="BU23" s="457"/>
      <c r="BV23" s="455">
        <v>6885964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7500</v>
      </c>
      <c r="R24" s="409"/>
      <c r="S24" s="409"/>
      <c r="T24" s="409"/>
      <c r="U24" s="409"/>
      <c r="V24" s="410"/>
      <c r="W24" s="498"/>
      <c r="X24" s="435"/>
      <c r="Y24" s="436"/>
      <c r="Z24" s="411" t="s">
        <v>162</v>
      </c>
      <c r="AA24" s="412"/>
      <c r="AB24" s="412"/>
      <c r="AC24" s="412"/>
      <c r="AD24" s="412"/>
      <c r="AE24" s="412"/>
      <c r="AF24" s="412"/>
      <c r="AG24" s="413"/>
      <c r="AH24" s="408">
        <v>179</v>
      </c>
      <c r="AI24" s="409"/>
      <c r="AJ24" s="409"/>
      <c r="AK24" s="409"/>
      <c r="AL24" s="410"/>
      <c r="AM24" s="408">
        <v>536821</v>
      </c>
      <c r="AN24" s="409"/>
      <c r="AO24" s="409"/>
      <c r="AP24" s="409"/>
      <c r="AQ24" s="409"/>
      <c r="AR24" s="410"/>
      <c r="AS24" s="408">
        <v>2999</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2764045</v>
      </c>
      <c r="BO24" s="456"/>
      <c r="BP24" s="456"/>
      <c r="BQ24" s="456"/>
      <c r="BR24" s="456"/>
      <c r="BS24" s="456"/>
      <c r="BT24" s="456"/>
      <c r="BU24" s="457"/>
      <c r="BV24" s="455">
        <v>2978781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1</v>
      </c>
      <c r="M25" s="409"/>
      <c r="N25" s="409"/>
      <c r="O25" s="409"/>
      <c r="P25" s="410"/>
      <c r="Q25" s="408">
        <v>5890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1966500</v>
      </c>
      <c r="BO25" s="485"/>
      <c r="BP25" s="485"/>
      <c r="BQ25" s="485"/>
      <c r="BR25" s="485"/>
      <c r="BS25" s="485"/>
      <c r="BT25" s="485"/>
      <c r="BU25" s="486"/>
      <c r="BV25" s="484">
        <v>2273484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5460</v>
      </c>
      <c r="R26" s="409"/>
      <c r="S26" s="409"/>
      <c r="T26" s="409"/>
      <c r="U26" s="409"/>
      <c r="V26" s="410"/>
      <c r="W26" s="498"/>
      <c r="X26" s="435"/>
      <c r="Y26" s="436"/>
      <c r="Z26" s="411" t="s">
        <v>168</v>
      </c>
      <c r="AA26" s="466"/>
      <c r="AB26" s="466"/>
      <c r="AC26" s="466"/>
      <c r="AD26" s="466"/>
      <c r="AE26" s="466"/>
      <c r="AF26" s="466"/>
      <c r="AG26" s="467"/>
      <c r="AH26" s="408">
        <v>1</v>
      </c>
      <c r="AI26" s="409"/>
      <c r="AJ26" s="409"/>
      <c r="AK26" s="409"/>
      <c r="AL26" s="410"/>
      <c r="AM26" s="408" t="s">
        <v>169</v>
      </c>
      <c r="AN26" s="409"/>
      <c r="AO26" s="409"/>
      <c r="AP26" s="409"/>
      <c r="AQ26" s="409"/>
      <c r="AR26" s="410"/>
      <c r="AS26" s="408" t="s">
        <v>169</v>
      </c>
      <c r="AT26" s="409"/>
      <c r="AU26" s="409"/>
      <c r="AV26" s="409"/>
      <c r="AW26" s="409"/>
      <c r="AX26" s="468"/>
      <c r="AY26" s="495" t="s">
        <v>170</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171</v>
      </c>
      <c r="F27" s="412"/>
      <c r="G27" s="412"/>
      <c r="H27" s="412"/>
      <c r="I27" s="412"/>
      <c r="J27" s="412"/>
      <c r="K27" s="413"/>
      <c r="L27" s="408">
        <v>1</v>
      </c>
      <c r="M27" s="409"/>
      <c r="N27" s="409"/>
      <c r="O27" s="409"/>
      <c r="P27" s="410"/>
      <c r="Q27" s="408">
        <v>3450</v>
      </c>
      <c r="R27" s="409"/>
      <c r="S27" s="409"/>
      <c r="T27" s="409"/>
      <c r="U27" s="409"/>
      <c r="V27" s="410"/>
      <c r="W27" s="498"/>
      <c r="X27" s="435"/>
      <c r="Y27" s="436"/>
      <c r="Z27" s="411" t="s">
        <v>172</v>
      </c>
      <c r="AA27" s="412"/>
      <c r="AB27" s="412"/>
      <c r="AC27" s="412"/>
      <c r="AD27" s="412"/>
      <c r="AE27" s="412"/>
      <c r="AF27" s="412"/>
      <c r="AG27" s="413"/>
      <c r="AH27" s="408">
        <v>3</v>
      </c>
      <c r="AI27" s="409"/>
      <c r="AJ27" s="409"/>
      <c r="AK27" s="409"/>
      <c r="AL27" s="410"/>
      <c r="AM27" s="408">
        <v>11406</v>
      </c>
      <c r="AN27" s="409"/>
      <c r="AO27" s="409"/>
      <c r="AP27" s="409"/>
      <c r="AQ27" s="409"/>
      <c r="AR27" s="410"/>
      <c r="AS27" s="408">
        <v>3802</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174</v>
      </c>
      <c r="F28" s="412"/>
      <c r="G28" s="412"/>
      <c r="H28" s="412"/>
      <c r="I28" s="412"/>
      <c r="J28" s="412"/>
      <c r="K28" s="413"/>
      <c r="L28" s="408">
        <v>1</v>
      </c>
      <c r="M28" s="409"/>
      <c r="N28" s="409"/>
      <c r="O28" s="409"/>
      <c r="P28" s="410"/>
      <c r="Q28" s="408">
        <v>2700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1309466</v>
      </c>
      <c r="BO28" s="485"/>
      <c r="BP28" s="485"/>
      <c r="BQ28" s="485"/>
      <c r="BR28" s="485"/>
      <c r="BS28" s="485"/>
      <c r="BT28" s="485"/>
      <c r="BU28" s="486"/>
      <c r="BV28" s="484">
        <v>1309408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177</v>
      </c>
      <c r="F29" s="412"/>
      <c r="G29" s="412"/>
      <c r="H29" s="412"/>
      <c r="I29" s="412"/>
      <c r="J29" s="412"/>
      <c r="K29" s="413"/>
      <c r="L29" s="408">
        <v>11</v>
      </c>
      <c r="M29" s="409"/>
      <c r="N29" s="409"/>
      <c r="O29" s="409"/>
      <c r="P29" s="410"/>
      <c r="Q29" s="408">
        <v>2400</v>
      </c>
      <c r="R29" s="409"/>
      <c r="S29" s="409"/>
      <c r="T29" s="409"/>
      <c r="U29" s="409"/>
      <c r="V29" s="410"/>
      <c r="W29" s="499"/>
      <c r="X29" s="500"/>
      <c r="Y29" s="501"/>
      <c r="Z29" s="411" t="s">
        <v>178</v>
      </c>
      <c r="AA29" s="412"/>
      <c r="AB29" s="412"/>
      <c r="AC29" s="412"/>
      <c r="AD29" s="412"/>
      <c r="AE29" s="412"/>
      <c r="AF29" s="412"/>
      <c r="AG29" s="413"/>
      <c r="AH29" s="408">
        <v>182</v>
      </c>
      <c r="AI29" s="409"/>
      <c r="AJ29" s="409"/>
      <c r="AK29" s="409"/>
      <c r="AL29" s="410"/>
      <c r="AM29" s="408">
        <v>548227</v>
      </c>
      <c r="AN29" s="409"/>
      <c r="AO29" s="409"/>
      <c r="AP29" s="409"/>
      <c r="AQ29" s="409"/>
      <c r="AR29" s="410"/>
      <c r="AS29" s="408">
        <v>3012</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772231</v>
      </c>
      <c r="BO29" s="456"/>
      <c r="BP29" s="456"/>
      <c r="BQ29" s="456"/>
      <c r="BR29" s="456"/>
      <c r="BS29" s="456"/>
      <c r="BT29" s="456"/>
      <c r="BU29" s="457"/>
      <c r="BV29" s="455">
        <v>733963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97.8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4294949</v>
      </c>
      <c r="BO30" s="490"/>
      <c r="BP30" s="490"/>
      <c r="BQ30" s="490"/>
      <c r="BR30" s="490"/>
      <c r="BS30" s="490"/>
      <c r="BT30" s="490"/>
      <c r="BU30" s="491"/>
      <c r="BV30" s="489">
        <v>3804957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187</v>
      </c>
      <c r="D33" s="407"/>
      <c r="E33" s="406" t="s">
        <v>188</v>
      </c>
      <c r="F33" s="406"/>
      <c r="G33" s="406"/>
      <c r="H33" s="406"/>
      <c r="I33" s="406"/>
      <c r="J33" s="406"/>
      <c r="K33" s="406"/>
      <c r="L33" s="406"/>
      <c r="M33" s="406"/>
      <c r="N33" s="406"/>
      <c r="O33" s="406"/>
      <c r="P33" s="406"/>
      <c r="Q33" s="406"/>
      <c r="R33" s="406"/>
      <c r="S33" s="406"/>
      <c r="T33" s="206"/>
      <c r="U33" s="407" t="s">
        <v>187</v>
      </c>
      <c r="V33" s="407"/>
      <c r="W33" s="406" t="s">
        <v>188</v>
      </c>
      <c r="X33" s="406"/>
      <c r="Y33" s="406"/>
      <c r="Z33" s="406"/>
      <c r="AA33" s="406"/>
      <c r="AB33" s="406"/>
      <c r="AC33" s="406"/>
      <c r="AD33" s="406"/>
      <c r="AE33" s="406"/>
      <c r="AF33" s="406"/>
      <c r="AG33" s="406"/>
      <c r="AH33" s="406"/>
      <c r="AI33" s="406"/>
      <c r="AJ33" s="406"/>
      <c r="AK33" s="406"/>
      <c r="AL33" s="206"/>
      <c r="AM33" s="407" t="s">
        <v>187</v>
      </c>
      <c r="AN33" s="407"/>
      <c r="AO33" s="406" t="s">
        <v>188</v>
      </c>
      <c r="AP33" s="406"/>
      <c r="AQ33" s="406"/>
      <c r="AR33" s="406"/>
      <c r="AS33" s="406"/>
      <c r="AT33" s="406"/>
      <c r="AU33" s="406"/>
      <c r="AV33" s="406"/>
      <c r="AW33" s="406"/>
      <c r="AX33" s="406"/>
      <c r="AY33" s="406"/>
      <c r="AZ33" s="406"/>
      <c r="BA33" s="406"/>
      <c r="BB33" s="406"/>
      <c r="BC33" s="406"/>
      <c r="BD33" s="207"/>
      <c r="BE33" s="406" t="s">
        <v>189</v>
      </c>
      <c r="BF33" s="406"/>
      <c r="BG33" s="406" t="s">
        <v>190</v>
      </c>
      <c r="BH33" s="406"/>
      <c r="BI33" s="406"/>
      <c r="BJ33" s="406"/>
      <c r="BK33" s="406"/>
      <c r="BL33" s="406"/>
      <c r="BM33" s="406"/>
      <c r="BN33" s="406"/>
      <c r="BO33" s="406"/>
      <c r="BP33" s="406"/>
      <c r="BQ33" s="406"/>
      <c r="BR33" s="406"/>
      <c r="BS33" s="406"/>
      <c r="BT33" s="406"/>
      <c r="BU33" s="406"/>
      <c r="BV33" s="207"/>
      <c r="BW33" s="407" t="s">
        <v>189</v>
      </c>
      <c r="BX33" s="407"/>
      <c r="BY33" s="406" t="s">
        <v>191</v>
      </c>
      <c r="BZ33" s="406"/>
      <c r="CA33" s="406"/>
      <c r="CB33" s="406"/>
      <c r="CC33" s="406"/>
      <c r="CD33" s="406"/>
      <c r="CE33" s="406"/>
      <c r="CF33" s="406"/>
      <c r="CG33" s="406"/>
      <c r="CH33" s="406"/>
      <c r="CI33" s="406"/>
      <c r="CJ33" s="406"/>
      <c r="CK33" s="406"/>
      <c r="CL33" s="406"/>
      <c r="CM33" s="406"/>
      <c r="CN33" s="206"/>
      <c r="CO33" s="407" t="s">
        <v>187</v>
      </c>
      <c r="CP33" s="407"/>
      <c r="CQ33" s="406" t="s">
        <v>192</v>
      </c>
      <c r="CR33" s="406"/>
      <c r="CS33" s="406"/>
      <c r="CT33" s="406"/>
      <c r="CU33" s="406"/>
      <c r="CV33" s="406"/>
      <c r="CW33" s="406"/>
      <c r="CX33" s="406"/>
      <c r="CY33" s="406"/>
      <c r="CZ33" s="406"/>
      <c r="DA33" s="406"/>
      <c r="DB33" s="406"/>
      <c r="DC33" s="406"/>
      <c r="DD33" s="406"/>
      <c r="DE33" s="406"/>
      <c r="DF33" s="206"/>
      <c r="DG33" s="405" t="s">
        <v>193</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高根沢町国民健康保険特別会計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高根沢町水道事業会計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塩谷広域行政組合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高根沢町宝積寺駅西第一土地区画整理事業特別会計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高根沢町介護保険特別会計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高根沢町下水道事業会計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塩谷地方ふるさと市町村圏基金特別会計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高根沢町後期高齢者医療特別会計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栃木県市町村総合事務組合（一般会計）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栃木県市町村総合事務組合（特別会計）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栃木県後期高齢者医療広域連合（一般会計）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栃木県後期高齢者医療広域連合（特別会計）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SfEyoGHLIdkQGdXsV/bCfHfXsmHw5E+iiKJKxIEVnJHnFTukMZb2STh79+mQQi9DuZ3AAYdAn9MSIzIS9KkLOQ==" saltValue="lYN40pWpFhvhJTsvBKEw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203</v>
      </c>
      <c r="DI1" s="754"/>
      <c r="DJ1" s="754"/>
      <c r="DK1" s="754"/>
      <c r="DL1" s="754"/>
      <c r="DM1" s="754"/>
      <c r="DN1" s="755"/>
      <c r="DO1" s="214"/>
      <c r="DP1" s="753" t="s">
        <v>204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4362054</v>
      </c>
      <c r="S5" s="713"/>
      <c r="T5" s="713"/>
      <c r="U5" s="713"/>
      <c r="V5" s="713"/>
      <c r="W5" s="713"/>
      <c r="X5" s="713"/>
      <c r="Y5" s="738"/>
      <c r="Z5" s="751">
        <v>39.9</v>
      </c>
      <c r="AA5" s="751"/>
      <c r="AB5" s="751"/>
      <c r="AC5" s="751"/>
      <c r="AD5" s="752">
        <v>4361585</v>
      </c>
      <c r="AE5" s="752"/>
      <c r="AF5" s="752"/>
      <c r="AG5" s="752"/>
      <c r="AH5" s="752"/>
      <c r="AI5" s="752"/>
      <c r="AJ5" s="752"/>
      <c r="AK5" s="752"/>
      <c r="AL5" s="739">
        <v>61.7</v>
      </c>
      <c r="AM5" s="721"/>
      <c r="AN5" s="721"/>
      <c r="AO5" s="740"/>
      <c r="AP5" s="715" t="s">
        <v>217</v>
      </c>
      <c r="AQ5" s="716"/>
      <c r="AR5" s="716"/>
      <c r="AS5" s="716"/>
      <c r="AT5" s="716"/>
      <c r="AU5" s="716"/>
      <c r="AV5" s="716"/>
      <c r="AW5" s="716"/>
      <c r="AX5" s="716"/>
      <c r="AY5" s="716"/>
      <c r="AZ5" s="716"/>
      <c r="BA5" s="716"/>
      <c r="BB5" s="716"/>
      <c r="BC5" s="716"/>
      <c r="BD5" s="716"/>
      <c r="BE5" s="716"/>
      <c r="BF5" s="717"/>
      <c r="BG5" s="657">
        <v>4350484</v>
      </c>
      <c r="BH5" s="658"/>
      <c r="BI5" s="658"/>
      <c r="BJ5" s="658"/>
      <c r="BK5" s="658"/>
      <c r="BL5" s="658"/>
      <c r="BM5" s="658"/>
      <c r="BN5" s="659"/>
      <c r="BO5" s="695">
        <v>99.7</v>
      </c>
      <c r="BP5" s="695"/>
      <c r="BQ5" s="695"/>
      <c r="BR5" s="695"/>
      <c r="BS5" s="696" t="s">
        <v>122</v>
      </c>
      <c r="BT5" s="696"/>
      <c r="BU5" s="696"/>
      <c r="BV5" s="696"/>
      <c r="BW5" s="696"/>
      <c r="BX5" s="696"/>
      <c r="BY5" s="696"/>
      <c r="BZ5" s="696"/>
      <c r="CA5" s="696"/>
      <c r="CB5" s="731"/>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144407</v>
      </c>
      <c r="S6" s="658"/>
      <c r="T6" s="658"/>
      <c r="U6" s="658"/>
      <c r="V6" s="658"/>
      <c r="W6" s="658"/>
      <c r="X6" s="658"/>
      <c r="Y6" s="659"/>
      <c r="Z6" s="695">
        <v>1.3</v>
      </c>
      <c r="AA6" s="695"/>
      <c r="AB6" s="695"/>
      <c r="AC6" s="695"/>
      <c r="AD6" s="696">
        <v>144407</v>
      </c>
      <c r="AE6" s="696"/>
      <c r="AF6" s="696"/>
      <c r="AG6" s="696"/>
      <c r="AH6" s="696"/>
      <c r="AI6" s="696"/>
      <c r="AJ6" s="696"/>
      <c r="AK6" s="696"/>
      <c r="AL6" s="660">
        <v>2</v>
      </c>
      <c r="AM6" s="661"/>
      <c r="AN6" s="661"/>
      <c r="AO6" s="697"/>
      <c r="AP6" s="654" t="s">
        <v>222</v>
      </c>
      <c r="AQ6" s="655"/>
      <c r="AR6" s="655"/>
      <c r="AS6" s="655"/>
      <c r="AT6" s="655"/>
      <c r="AU6" s="655"/>
      <c r="AV6" s="655"/>
      <c r="AW6" s="655"/>
      <c r="AX6" s="655"/>
      <c r="AY6" s="655"/>
      <c r="AZ6" s="655"/>
      <c r="BA6" s="655"/>
      <c r="BB6" s="655"/>
      <c r="BC6" s="655"/>
      <c r="BD6" s="655"/>
      <c r="BE6" s="655"/>
      <c r="BF6" s="656"/>
      <c r="BG6" s="657">
        <v>4350484</v>
      </c>
      <c r="BH6" s="658"/>
      <c r="BI6" s="658"/>
      <c r="BJ6" s="658"/>
      <c r="BK6" s="658"/>
      <c r="BL6" s="658"/>
      <c r="BM6" s="658"/>
      <c r="BN6" s="659"/>
      <c r="BO6" s="695">
        <v>99.7</v>
      </c>
      <c r="BP6" s="695"/>
      <c r="BQ6" s="695"/>
      <c r="BR6" s="695"/>
      <c r="BS6" s="696" t="s">
        <v>122</v>
      </c>
      <c r="BT6" s="696"/>
      <c r="BU6" s="696"/>
      <c r="BV6" s="696"/>
      <c r="BW6" s="696"/>
      <c r="BX6" s="696"/>
      <c r="BY6" s="696"/>
      <c r="BZ6" s="696"/>
      <c r="CA6" s="696"/>
      <c r="CB6" s="731"/>
      <c r="CD6" s="715" t="s">
        <v>223</v>
      </c>
      <c r="CE6" s="716"/>
      <c r="CF6" s="716"/>
      <c r="CG6" s="716"/>
      <c r="CH6" s="716"/>
      <c r="CI6" s="716"/>
      <c r="CJ6" s="716"/>
      <c r="CK6" s="716"/>
      <c r="CL6" s="716"/>
      <c r="CM6" s="716"/>
      <c r="CN6" s="716"/>
      <c r="CO6" s="716"/>
      <c r="CP6" s="716"/>
      <c r="CQ6" s="717"/>
      <c r="CR6" s="657">
        <v>91792</v>
      </c>
      <c r="CS6" s="658"/>
      <c r="CT6" s="658"/>
      <c r="CU6" s="658"/>
      <c r="CV6" s="658"/>
      <c r="CW6" s="658"/>
      <c r="CX6" s="658"/>
      <c r="CY6" s="659"/>
      <c r="CZ6" s="739">
        <v>0.9</v>
      </c>
      <c r="DA6" s="721"/>
      <c r="DB6" s="721"/>
      <c r="DC6" s="741"/>
      <c r="DD6" s="663" t="s">
        <v>122</v>
      </c>
      <c r="DE6" s="658"/>
      <c r="DF6" s="658"/>
      <c r="DG6" s="658"/>
      <c r="DH6" s="658"/>
      <c r="DI6" s="658"/>
      <c r="DJ6" s="658"/>
      <c r="DK6" s="658"/>
      <c r="DL6" s="658"/>
      <c r="DM6" s="658"/>
      <c r="DN6" s="658"/>
      <c r="DO6" s="658"/>
      <c r="DP6" s="659"/>
      <c r="DQ6" s="663">
        <v>91792</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1124</v>
      </c>
      <c r="S7" s="658"/>
      <c r="T7" s="658"/>
      <c r="U7" s="658"/>
      <c r="V7" s="658"/>
      <c r="W7" s="658"/>
      <c r="X7" s="658"/>
      <c r="Y7" s="659"/>
      <c r="Z7" s="695">
        <v>0</v>
      </c>
      <c r="AA7" s="695"/>
      <c r="AB7" s="695"/>
      <c r="AC7" s="695"/>
      <c r="AD7" s="696">
        <v>1124</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2024604</v>
      </c>
      <c r="BH7" s="658"/>
      <c r="BI7" s="658"/>
      <c r="BJ7" s="658"/>
      <c r="BK7" s="658"/>
      <c r="BL7" s="658"/>
      <c r="BM7" s="658"/>
      <c r="BN7" s="659"/>
      <c r="BO7" s="695">
        <v>46.4</v>
      </c>
      <c r="BP7" s="695"/>
      <c r="BQ7" s="695"/>
      <c r="BR7" s="695"/>
      <c r="BS7" s="696" t="s">
        <v>122</v>
      </c>
      <c r="BT7" s="696"/>
      <c r="BU7" s="696"/>
      <c r="BV7" s="696"/>
      <c r="BW7" s="696"/>
      <c r="BX7" s="696"/>
      <c r="BY7" s="696"/>
      <c r="BZ7" s="696"/>
      <c r="CA7" s="696"/>
      <c r="CB7" s="731"/>
      <c r="CD7" s="654" t="s">
        <v>226</v>
      </c>
      <c r="CE7" s="655"/>
      <c r="CF7" s="655"/>
      <c r="CG7" s="655"/>
      <c r="CH7" s="655"/>
      <c r="CI7" s="655"/>
      <c r="CJ7" s="655"/>
      <c r="CK7" s="655"/>
      <c r="CL7" s="655"/>
      <c r="CM7" s="655"/>
      <c r="CN7" s="655"/>
      <c r="CO7" s="655"/>
      <c r="CP7" s="655"/>
      <c r="CQ7" s="656"/>
      <c r="CR7" s="657">
        <v>1609833</v>
      </c>
      <c r="CS7" s="658"/>
      <c r="CT7" s="658"/>
      <c r="CU7" s="658"/>
      <c r="CV7" s="658"/>
      <c r="CW7" s="658"/>
      <c r="CX7" s="658"/>
      <c r="CY7" s="659"/>
      <c r="CZ7" s="695">
        <v>15.3</v>
      </c>
      <c r="DA7" s="695"/>
      <c r="DB7" s="695"/>
      <c r="DC7" s="695"/>
      <c r="DD7" s="663">
        <v>27693</v>
      </c>
      <c r="DE7" s="658"/>
      <c r="DF7" s="658"/>
      <c r="DG7" s="658"/>
      <c r="DH7" s="658"/>
      <c r="DI7" s="658"/>
      <c r="DJ7" s="658"/>
      <c r="DK7" s="658"/>
      <c r="DL7" s="658"/>
      <c r="DM7" s="658"/>
      <c r="DN7" s="658"/>
      <c r="DO7" s="658"/>
      <c r="DP7" s="659"/>
      <c r="DQ7" s="663">
        <v>1505124</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26085</v>
      </c>
      <c r="S8" s="658"/>
      <c r="T8" s="658"/>
      <c r="U8" s="658"/>
      <c r="V8" s="658"/>
      <c r="W8" s="658"/>
      <c r="X8" s="658"/>
      <c r="Y8" s="659"/>
      <c r="Z8" s="695">
        <v>0.2</v>
      </c>
      <c r="AA8" s="695"/>
      <c r="AB8" s="695"/>
      <c r="AC8" s="695"/>
      <c r="AD8" s="696">
        <v>26085</v>
      </c>
      <c r="AE8" s="696"/>
      <c r="AF8" s="696"/>
      <c r="AG8" s="696"/>
      <c r="AH8" s="696"/>
      <c r="AI8" s="696"/>
      <c r="AJ8" s="696"/>
      <c r="AK8" s="696"/>
      <c r="AL8" s="660">
        <v>0.4</v>
      </c>
      <c r="AM8" s="661"/>
      <c r="AN8" s="661"/>
      <c r="AO8" s="697"/>
      <c r="AP8" s="654" t="s">
        <v>228</v>
      </c>
      <c r="AQ8" s="655"/>
      <c r="AR8" s="655"/>
      <c r="AS8" s="655"/>
      <c r="AT8" s="655"/>
      <c r="AU8" s="655"/>
      <c r="AV8" s="655"/>
      <c r="AW8" s="655"/>
      <c r="AX8" s="655"/>
      <c r="AY8" s="655"/>
      <c r="AZ8" s="655"/>
      <c r="BA8" s="655"/>
      <c r="BB8" s="655"/>
      <c r="BC8" s="655"/>
      <c r="BD8" s="655"/>
      <c r="BE8" s="655"/>
      <c r="BF8" s="656"/>
      <c r="BG8" s="657">
        <v>56844</v>
      </c>
      <c r="BH8" s="658"/>
      <c r="BI8" s="658"/>
      <c r="BJ8" s="658"/>
      <c r="BK8" s="658"/>
      <c r="BL8" s="658"/>
      <c r="BM8" s="658"/>
      <c r="BN8" s="659"/>
      <c r="BO8" s="695">
        <v>1.3</v>
      </c>
      <c r="BP8" s="695"/>
      <c r="BQ8" s="695"/>
      <c r="BR8" s="695"/>
      <c r="BS8" s="696" t="s">
        <v>122</v>
      </c>
      <c r="BT8" s="696"/>
      <c r="BU8" s="696"/>
      <c r="BV8" s="696"/>
      <c r="BW8" s="696"/>
      <c r="BX8" s="696"/>
      <c r="BY8" s="696"/>
      <c r="BZ8" s="696"/>
      <c r="CA8" s="696"/>
      <c r="CB8" s="731"/>
      <c r="CD8" s="654" t="s">
        <v>229</v>
      </c>
      <c r="CE8" s="655"/>
      <c r="CF8" s="655"/>
      <c r="CG8" s="655"/>
      <c r="CH8" s="655"/>
      <c r="CI8" s="655"/>
      <c r="CJ8" s="655"/>
      <c r="CK8" s="655"/>
      <c r="CL8" s="655"/>
      <c r="CM8" s="655"/>
      <c r="CN8" s="655"/>
      <c r="CO8" s="655"/>
      <c r="CP8" s="655"/>
      <c r="CQ8" s="656"/>
      <c r="CR8" s="657">
        <v>4215127</v>
      </c>
      <c r="CS8" s="658"/>
      <c r="CT8" s="658"/>
      <c r="CU8" s="658"/>
      <c r="CV8" s="658"/>
      <c r="CW8" s="658"/>
      <c r="CX8" s="658"/>
      <c r="CY8" s="659"/>
      <c r="CZ8" s="695">
        <v>40.1</v>
      </c>
      <c r="DA8" s="695"/>
      <c r="DB8" s="695"/>
      <c r="DC8" s="695"/>
      <c r="DD8" s="663">
        <v>222519</v>
      </c>
      <c r="DE8" s="658"/>
      <c r="DF8" s="658"/>
      <c r="DG8" s="658"/>
      <c r="DH8" s="658"/>
      <c r="DI8" s="658"/>
      <c r="DJ8" s="658"/>
      <c r="DK8" s="658"/>
      <c r="DL8" s="658"/>
      <c r="DM8" s="658"/>
      <c r="DN8" s="658"/>
      <c r="DO8" s="658"/>
      <c r="DP8" s="659"/>
      <c r="DQ8" s="663">
        <v>2091345</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30166</v>
      </c>
      <c r="S9" s="658"/>
      <c r="T9" s="658"/>
      <c r="U9" s="658"/>
      <c r="V9" s="658"/>
      <c r="W9" s="658"/>
      <c r="X9" s="658"/>
      <c r="Y9" s="659"/>
      <c r="Z9" s="695">
        <v>0.3</v>
      </c>
      <c r="AA9" s="695"/>
      <c r="AB9" s="695"/>
      <c r="AC9" s="695"/>
      <c r="AD9" s="696">
        <v>30166</v>
      </c>
      <c r="AE9" s="696"/>
      <c r="AF9" s="696"/>
      <c r="AG9" s="696"/>
      <c r="AH9" s="696"/>
      <c r="AI9" s="696"/>
      <c r="AJ9" s="696"/>
      <c r="AK9" s="696"/>
      <c r="AL9" s="660">
        <v>0.4</v>
      </c>
      <c r="AM9" s="661"/>
      <c r="AN9" s="661"/>
      <c r="AO9" s="697"/>
      <c r="AP9" s="654" t="s">
        <v>231</v>
      </c>
      <c r="AQ9" s="655"/>
      <c r="AR9" s="655"/>
      <c r="AS9" s="655"/>
      <c r="AT9" s="655"/>
      <c r="AU9" s="655"/>
      <c r="AV9" s="655"/>
      <c r="AW9" s="655"/>
      <c r="AX9" s="655"/>
      <c r="AY9" s="655"/>
      <c r="AZ9" s="655"/>
      <c r="BA9" s="655"/>
      <c r="BB9" s="655"/>
      <c r="BC9" s="655"/>
      <c r="BD9" s="655"/>
      <c r="BE9" s="655"/>
      <c r="BF9" s="656"/>
      <c r="BG9" s="657">
        <v>1788738</v>
      </c>
      <c r="BH9" s="658"/>
      <c r="BI9" s="658"/>
      <c r="BJ9" s="658"/>
      <c r="BK9" s="658"/>
      <c r="BL9" s="658"/>
      <c r="BM9" s="658"/>
      <c r="BN9" s="659"/>
      <c r="BO9" s="695">
        <v>41</v>
      </c>
      <c r="BP9" s="695"/>
      <c r="BQ9" s="695"/>
      <c r="BR9" s="695"/>
      <c r="BS9" s="696" t="s">
        <v>122</v>
      </c>
      <c r="BT9" s="696"/>
      <c r="BU9" s="696"/>
      <c r="BV9" s="696"/>
      <c r="BW9" s="696"/>
      <c r="BX9" s="696"/>
      <c r="BY9" s="696"/>
      <c r="BZ9" s="696"/>
      <c r="CA9" s="696"/>
      <c r="CB9" s="731"/>
      <c r="CD9" s="654" t="s">
        <v>232</v>
      </c>
      <c r="CE9" s="655"/>
      <c r="CF9" s="655"/>
      <c r="CG9" s="655"/>
      <c r="CH9" s="655"/>
      <c r="CI9" s="655"/>
      <c r="CJ9" s="655"/>
      <c r="CK9" s="655"/>
      <c r="CL9" s="655"/>
      <c r="CM9" s="655"/>
      <c r="CN9" s="655"/>
      <c r="CO9" s="655"/>
      <c r="CP9" s="655"/>
      <c r="CQ9" s="656"/>
      <c r="CR9" s="657">
        <v>802305</v>
      </c>
      <c r="CS9" s="658"/>
      <c r="CT9" s="658"/>
      <c r="CU9" s="658"/>
      <c r="CV9" s="658"/>
      <c r="CW9" s="658"/>
      <c r="CX9" s="658"/>
      <c r="CY9" s="659"/>
      <c r="CZ9" s="695">
        <v>7.6</v>
      </c>
      <c r="DA9" s="695"/>
      <c r="DB9" s="695"/>
      <c r="DC9" s="695"/>
      <c r="DD9" s="663">
        <v>22397</v>
      </c>
      <c r="DE9" s="658"/>
      <c r="DF9" s="658"/>
      <c r="DG9" s="658"/>
      <c r="DH9" s="658"/>
      <c r="DI9" s="658"/>
      <c r="DJ9" s="658"/>
      <c r="DK9" s="658"/>
      <c r="DL9" s="658"/>
      <c r="DM9" s="658"/>
      <c r="DN9" s="658"/>
      <c r="DO9" s="658"/>
      <c r="DP9" s="659"/>
      <c r="DQ9" s="663">
        <v>648493</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89043</v>
      </c>
      <c r="BH10" s="658"/>
      <c r="BI10" s="658"/>
      <c r="BJ10" s="658"/>
      <c r="BK10" s="658"/>
      <c r="BL10" s="658"/>
      <c r="BM10" s="658"/>
      <c r="BN10" s="659"/>
      <c r="BO10" s="695">
        <v>2</v>
      </c>
      <c r="BP10" s="695"/>
      <c r="BQ10" s="695"/>
      <c r="BR10" s="695"/>
      <c r="BS10" s="696" t="s">
        <v>122</v>
      </c>
      <c r="BT10" s="696"/>
      <c r="BU10" s="696"/>
      <c r="BV10" s="696"/>
      <c r="BW10" s="696"/>
      <c r="BX10" s="696"/>
      <c r="BY10" s="696"/>
      <c r="BZ10" s="696"/>
      <c r="CA10" s="696"/>
      <c r="CB10" s="731"/>
      <c r="CD10" s="654" t="s">
        <v>235</v>
      </c>
      <c r="CE10" s="655"/>
      <c r="CF10" s="655"/>
      <c r="CG10" s="655"/>
      <c r="CH10" s="655"/>
      <c r="CI10" s="655"/>
      <c r="CJ10" s="655"/>
      <c r="CK10" s="655"/>
      <c r="CL10" s="655"/>
      <c r="CM10" s="655"/>
      <c r="CN10" s="655"/>
      <c r="CO10" s="655"/>
      <c r="CP10" s="655"/>
      <c r="CQ10" s="656"/>
      <c r="CR10" s="657" t="s">
        <v>122</v>
      </c>
      <c r="CS10" s="658"/>
      <c r="CT10" s="658"/>
      <c r="CU10" s="658"/>
      <c r="CV10" s="658"/>
      <c r="CW10" s="658"/>
      <c r="CX10" s="658"/>
      <c r="CY10" s="659"/>
      <c r="CZ10" s="695" t="s">
        <v>122</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704937</v>
      </c>
      <c r="S11" s="658"/>
      <c r="T11" s="658"/>
      <c r="U11" s="658"/>
      <c r="V11" s="658"/>
      <c r="W11" s="658"/>
      <c r="X11" s="658"/>
      <c r="Y11" s="659"/>
      <c r="Z11" s="660">
        <v>6.5</v>
      </c>
      <c r="AA11" s="661"/>
      <c r="AB11" s="661"/>
      <c r="AC11" s="662"/>
      <c r="AD11" s="663">
        <v>704937</v>
      </c>
      <c r="AE11" s="658"/>
      <c r="AF11" s="658"/>
      <c r="AG11" s="658"/>
      <c r="AH11" s="658"/>
      <c r="AI11" s="658"/>
      <c r="AJ11" s="658"/>
      <c r="AK11" s="659"/>
      <c r="AL11" s="660">
        <v>10</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89979</v>
      </c>
      <c r="BH11" s="658"/>
      <c r="BI11" s="658"/>
      <c r="BJ11" s="658"/>
      <c r="BK11" s="658"/>
      <c r="BL11" s="658"/>
      <c r="BM11" s="658"/>
      <c r="BN11" s="659"/>
      <c r="BO11" s="695">
        <v>2.1</v>
      </c>
      <c r="BP11" s="695"/>
      <c r="BQ11" s="695"/>
      <c r="BR11" s="695"/>
      <c r="BS11" s="696" t="s">
        <v>122</v>
      </c>
      <c r="BT11" s="696"/>
      <c r="BU11" s="696"/>
      <c r="BV11" s="696"/>
      <c r="BW11" s="696"/>
      <c r="BX11" s="696"/>
      <c r="BY11" s="696"/>
      <c r="BZ11" s="696"/>
      <c r="CA11" s="696"/>
      <c r="CB11" s="731"/>
      <c r="CD11" s="654" t="s">
        <v>238</v>
      </c>
      <c r="CE11" s="655"/>
      <c r="CF11" s="655"/>
      <c r="CG11" s="655"/>
      <c r="CH11" s="655"/>
      <c r="CI11" s="655"/>
      <c r="CJ11" s="655"/>
      <c r="CK11" s="655"/>
      <c r="CL11" s="655"/>
      <c r="CM11" s="655"/>
      <c r="CN11" s="655"/>
      <c r="CO11" s="655"/>
      <c r="CP11" s="655"/>
      <c r="CQ11" s="656"/>
      <c r="CR11" s="657">
        <v>364258</v>
      </c>
      <c r="CS11" s="658"/>
      <c r="CT11" s="658"/>
      <c r="CU11" s="658"/>
      <c r="CV11" s="658"/>
      <c r="CW11" s="658"/>
      <c r="CX11" s="658"/>
      <c r="CY11" s="659"/>
      <c r="CZ11" s="695">
        <v>3.5</v>
      </c>
      <c r="DA11" s="695"/>
      <c r="DB11" s="695"/>
      <c r="DC11" s="695"/>
      <c r="DD11" s="663">
        <v>36873</v>
      </c>
      <c r="DE11" s="658"/>
      <c r="DF11" s="658"/>
      <c r="DG11" s="658"/>
      <c r="DH11" s="658"/>
      <c r="DI11" s="658"/>
      <c r="DJ11" s="658"/>
      <c r="DK11" s="658"/>
      <c r="DL11" s="658"/>
      <c r="DM11" s="658"/>
      <c r="DN11" s="658"/>
      <c r="DO11" s="658"/>
      <c r="DP11" s="659"/>
      <c r="DQ11" s="663">
        <v>305257</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28530</v>
      </c>
      <c r="S12" s="658"/>
      <c r="T12" s="658"/>
      <c r="U12" s="658"/>
      <c r="V12" s="658"/>
      <c r="W12" s="658"/>
      <c r="X12" s="658"/>
      <c r="Y12" s="659"/>
      <c r="Z12" s="695">
        <v>0.3</v>
      </c>
      <c r="AA12" s="695"/>
      <c r="AB12" s="695"/>
      <c r="AC12" s="695"/>
      <c r="AD12" s="696">
        <v>28530</v>
      </c>
      <c r="AE12" s="696"/>
      <c r="AF12" s="696"/>
      <c r="AG12" s="696"/>
      <c r="AH12" s="696"/>
      <c r="AI12" s="696"/>
      <c r="AJ12" s="696"/>
      <c r="AK12" s="696"/>
      <c r="AL12" s="660">
        <v>0.4</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2018619</v>
      </c>
      <c r="BH12" s="658"/>
      <c r="BI12" s="658"/>
      <c r="BJ12" s="658"/>
      <c r="BK12" s="658"/>
      <c r="BL12" s="658"/>
      <c r="BM12" s="658"/>
      <c r="BN12" s="659"/>
      <c r="BO12" s="695">
        <v>46.3</v>
      </c>
      <c r="BP12" s="695"/>
      <c r="BQ12" s="695"/>
      <c r="BR12" s="695"/>
      <c r="BS12" s="696" t="s">
        <v>122</v>
      </c>
      <c r="BT12" s="696"/>
      <c r="BU12" s="696"/>
      <c r="BV12" s="696"/>
      <c r="BW12" s="696"/>
      <c r="BX12" s="696"/>
      <c r="BY12" s="696"/>
      <c r="BZ12" s="696"/>
      <c r="CA12" s="696"/>
      <c r="CB12" s="731"/>
      <c r="CD12" s="654" t="s">
        <v>241</v>
      </c>
      <c r="CE12" s="655"/>
      <c r="CF12" s="655"/>
      <c r="CG12" s="655"/>
      <c r="CH12" s="655"/>
      <c r="CI12" s="655"/>
      <c r="CJ12" s="655"/>
      <c r="CK12" s="655"/>
      <c r="CL12" s="655"/>
      <c r="CM12" s="655"/>
      <c r="CN12" s="655"/>
      <c r="CO12" s="655"/>
      <c r="CP12" s="655"/>
      <c r="CQ12" s="656"/>
      <c r="CR12" s="657">
        <v>431208</v>
      </c>
      <c r="CS12" s="658"/>
      <c r="CT12" s="658"/>
      <c r="CU12" s="658"/>
      <c r="CV12" s="658"/>
      <c r="CW12" s="658"/>
      <c r="CX12" s="658"/>
      <c r="CY12" s="659"/>
      <c r="CZ12" s="695">
        <v>4.0999999999999996</v>
      </c>
      <c r="DA12" s="695"/>
      <c r="DB12" s="695"/>
      <c r="DC12" s="695"/>
      <c r="DD12" s="663">
        <v>81558</v>
      </c>
      <c r="DE12" s="658"/>
      <c r="DF12" s="658"/>
      <c r="DG12" s="658"/>
      <c r="DH12" s="658"/>
      <c r="DI12" s="658"/>
      <c r="DJ12" s="658"/>
      <c r="DK12" s="658"/>
      <c r="DL12" s="658"/>
      <c r="DM12" s="658"/>
      <c r="DN12" s="658"/>
      <c r="DO12" s="658"/>
      <c r="DP12" s="659"/>
      <c r="DQ12" s="663">
        <v>226830</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2008908</v>
      </c>
      <c r="BH13" s="658"/>
      <c r="BI13" s="658"/>
      <c r="BJ13" s="658"/>
      <c r="BK13" s="658"/>
      <c r="BL13" s="658"/>
      <c r="BM13" s="658"/>
      <c r="BN13" s="659"/>
      <c r="BO13" s="695">
        <v>46.1</v>
      </c>
      <c r="BP13" s="695"/>
      <c r="BQ13" s="695"/>
      <c r="BR13" s="695"/>
      <c r="BS13" s="696" t="s">
        <v>122</v>
      </c>
      <c r="BT13" s="696"/>
      <c r="BU13" s="696"/>
      <c r="BV13" s="696"/>
      <c r="BW13" s="696"/>
      <c r="BX13" s="696"/>
      <c r="BY13" s="696"/>
      <c r="BZ13" s="696"/>
      <c r="CA13" s="696"/>
      <c r="CB13" s="731"/>
      <c r="CD13" s="654" t="s">
        <v>244</v>
      </c>
      <c r="CE13" s="655"/>
      <c r="CF13" s="655"/>
      <c r="CG13" s="655"/>
      <c r="CH13" s="655"/>
      <c r="CI13" s="655"/>
      <c r="CJ13" s="655"/>
      <c r="CK13" s="655"/>
      <c r="CL13" s="655"/>
      <c r="CM13" s="655"/>
      <c r="CN13" s="655"/>
      <c r="CO13" s="655"/>
      <c r="CP13" s="655"/>
      <c r="CQ13" s="656"/>
      <c r="CR13" s="657">
        <v>732417</v>
      </c>
      <c r="CS13" s="658"/>
      <c r="CT13" s="658"/>
      <c r="CU13" s="658"/>
      <c r="CV13" s="658"/>
      <c r="CW13" s="658"/>
      <c r="CX13" s="658"/>
      <c r="CY13" s="659"/>
      <c r="CZ13" s="695">
        <v>7</v>
      </c>
      <c r="DA13" s="695"/>
      <c r="DB13" s="695"/>
      <c r="DC13" s="695"/>
      <c r="DD13" s="663">
        <v>218660</v>
      </c>
      <c r="DE13" s="658"/>
      <c r="DF13" s="658"/>
      <c r="DG13" s="658"/>
      <c r="DH13" s="658"/>
      <c r="DI13" s="658"/>
      <c r="DJ13" s="658"/>
      <c r="DK13" s="658"/>
      <c r="DL13" s="658"/>
      <c r="DM13" s="658"/>
      <c r="DN13" s="658"/>
      <c r="DO13" s="658"/>
      <c r="DP13" s="659"/>
      <c r="DQ13" s="663">
        <v>578144</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1164</v>
      </c>
      <c r="S14" s="658"/>
      <c r="T14" s="658"/>
      <c r="U14" s="658"/>
      <c r="V14" s="658"/>
      <c r="W14" s="658"/>
      <c r="X14" s="658"/>
      <c r="Y14" s="659"/>
      <c r="Z14" s="695">
        <v>0</v>
      </c>
      <c r="AA14" s="695"/>
      <c r="AB14" s="695"/>
      <c r="AC14" s="695"/>
      <c r="AD14" s="696">
        <v>1164</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102222</v>
      </c>
      <c r="BH14" s="658"/>
      <c r="BI14" s="658"/>
      <c r="BJ14" s="658"/>
      <c r="BK14" s="658"/>
      <c r="BL14" s="658"/>
      <c r="BM14" s="658"/>
      <c r="BN14" s="659"/>
      <c r="BO14" s="695">
        <v>2.2999999999999998</v>
      </c>
      <c r="BP14" s="695"/>
      <c r="BQ14" s="695"/>
      <c r="BR14" s="695"/>
      <c r="BS14" s="696" t="s">
        <v>122</v>
      </c>
      <c r="BT14" s="696"/>
      <c r="BU14" s="696"/>
      <c r="BV14" s="696"/>
      <c r="BW14" s="696"/>
      <c r="BX14" s="696"/>
      <c r="BY14" s="696"/>
      <c r="BZ14" s="696"/>
      <c r="CA14" s="696"/>
      <c r="CB14" s="731"/>
      <c r="CD14" s="654" t="s">
        <v>247</v>
      </c>
      <c r="CE14" s="655"/>
      <c r="CF14" s="655"/>
      <c r="CG14" s="655"/>
      <c r="CH14" s="655"/>
      <c r="CI14" s="655"/>
      <c r="CJ14" s="655"/>
      <c r="CK14" s="655"/>
      <c r="CL14" s="655"/>
      <c r="CM14" s="655"/>
      <c r="CN14" s="655"/>
      <c r="CO14" s="655"/>
      <c r="CP14" s="655"/>
      <c r="CQ14" s="656"/>
      <c r="CR14" s="657">
        <v>515753</v>
      </c>
      <c r="CS14" s="658"/>
      <c r="CT14" s="658"/>
      <c r="CU14" s="658"/>
      <c r="CV14" s="658"/>
      <c r="CW14" s="658"/>
      <c r="CX14" s="658"/>
      <c r="CY14" s="659"/>
      <c r="CZ14" s="695">
        <v>4.9000000000000004</v>
      </c>
      <c r="DA14" s="695"/>
      <c r="DB14" s="695"/>
      <c r="DC14" s="695"/>
      <c r="DD14" s="663">
        <v>6039</v>
      </c>
      <c r="DE14" s="658"/>
      <c r="DF14" s="658"/>
      <c r="DG14" s="658"/>
      <c r="DH14" s="658"/>
      <c r="DI14" s="658"/>
      <c r="DJ14" s="658"/>
      <c r="DK14" s="658"/>
      <c r="DL14" s="658"/>
      <c r="DM14" s="658"/>
      <c r="DN14" s="658"/>
      <c r="DO14" s="658"/>
      <c r="DP14" s="659"/>
      <c r="DQ14" s="663">
        <v>514887</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205039</v>
      </c>
      <c r="BH15" s="658"/>
      <c r="BI15" s="658"/>
      <c r="BJ15" s="658"/>
      <c r="BK15" s="658"/>
      <c r="BL15" s="658"/>
      <c r="BM15" s="658"/>
      <c r="BN15" s="659"/>
      <c r="BO15" s="695">
        <v>4.7</v>
      </c>
      <c r="BP15" s="695"/>
      <c r="BQ15" s="695"/>
      <c r="BR15" s="695"/>
      <c r="BS15" s="696" t="s">
        <v>122</v>
      </c>
      <c r="BT15" s="696"/>
      <c r="BU15" s="696"/>
      <c r="BV15" s="696"/>
      <c r="BW15" s="696"/>
      <c r="BX15" s="696"/>
      <c r="BY15" s="696"/>
      <c r="BZ15" s="696"/>
      <c r="CA15" s="696"/>
      <c r="CB15" s="731"/>
      <c r="CD15" s="654" t="s">
        <v>250</v>
      </c>
      <c r="CE15" s="655"/>
      <c r="CF15" s="655"/>
      <c r="CG15" s="655"/>
      <c r="CH15" s="655"/>
      <c r="CI15" s="655"/>
      <c r="CJ15" s="655"/>
      <c r="CK15" s="655"/>
      <c r="CL15" s="655"/>
      <c r="CM15" s="655"/>
      <c r="CN15" s="655"/>
      <c r="CO15" s="655"/>
      <c r="CP15" s="655"/>
      <c r="CQ15" s="656"/>
      <c r="CR15" s="657">
        <v>1053705</v>
      </c>
      <c r="CS15" s="658"/>
      <c r="CT15" s="658"/>
      <c r="CU15" s="658"/>
      <c r="CV15" s="658"/>
      <c r="CW15" s="658"/>
      <c r="CX15" s="658"/>
      <c r="CY15" s="659"/>
      <c r="CZ15" s="695">
        <v>10</v>
      </c>
      <c r="DA15" s="695"/>
      <c r="DB15" s="695"/>
      <c r="DC15" s="695"/>
      <c r="DD15" s="663">
        <v>27249</v>
      </c>
      <c r="DE15" s="658"/>
      <c r="DF15" s="658"/>
      <c r="DG15" s="658"/>
      <c r="DH15" s="658"/>
      <c r="DI15" s="658"/>
      <c r="DJ15" s="658"/>
      <c r="DK15" s="658"/>
      <c r="DL15" s="658"/>
      <c r="DM15" s="658"/>
      <c r="DN15" s="658"/>
      <c r="DO15" s="658"/>
      <c r="DP15" s="659"/>
      <c r="DQ15" s="663">
        <v>985938</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18183</v>
      </c>
      <c r="S16" s="658"/>
      <c r="T16" s="658"/>
      <c r="U16" s="658"/>
      <c r="V16" s="658"/>
      <c r="W16" s="658"/>
      <c r="X16" s="658"/>
      <c r="Y16" s="659"/>
      <c r="Z16" s="695">
        <v>0.2</v>
      </c>
      <c r="AA16" s="695"/>
      <c r="AB16" s="695"/>
      <c r="AC16" s="695"/>
      <c r="AD16" s="696">
        <v>18183</v>
      </c>
      <c r="AE16" s="696"/>
      <c r="AF16" s="696"/>
      <c r="AG16" s="696"/>
      <c r="AH16" s="696"/>
      <c r="AI16" s="696"/>
      <c r="AJ16" s="696"/>
      <c r="AK16" s="696"/>
      <c r="AL16" s="660">
        <v>0.3</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1"/>
      <c r="CD16" s="654" t="s">
        <v>253</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49907</v>
      </c>
      <c r="S17" s="658"/>
      <c r="T17" s="658"/>
      <c r="U17" s="658"/>
      <c r="V17" s="658"/>
      <c r="W17" s="658"/>
      <c r="X17" s="658"/>
      <c r="Y17" s="659"/>
      <c r="Z17" s="695">
        <v>0.5</v>
      </c>
      <c r="AA17" s="695"/>
      <c r="AB17" s="695"/>
      <c r="AC17" s="695"/>
      <c r="AD17" s="696">
        <v>49907</v>
      </c>
      <c r="AE17" s="696"/>
      <c r="AF17" s="696"/>
      <c r="AG17" s="696"/>
      <c r="AH17" s="696"/>
      <c r="AI17" s="696"/>
      <c r="AJ17" s="696"/>
      <c r="AK17" s="696"/>
      <c r="AL17" s="660">
        <v>0.7</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1"/>
      <c r="CD17" s="654" t="s">
        <v>256</v>
      </c>
      <c r="CE17" s="655"/>
      <c r="CF17" s="655"/>
      <c r="CG17" s="655"/>
      <c r="CH17" s="655"/>
      <c r="CI17" s="655"/>
      <c r="CJ17" s="655"/>
      <c r="CK17" s="655"/>
      <c r="CL17" s="655"/>
      <c r="CM17" s="655"/>
      <c r="CN17" s="655"/>
      <c r="CO17" s="655"/>
      <c r="CP17" s="655"/>
      <c r="CQ17" s="656"/>
      <c r="CR17" s="657">
        <v>701257</v>
      </c>
      <c r="CS17" s="658"/>
      <c r="CT17" s="658"/>
      <c r="CU17" s="658"/>
      <c r="CV17" s="658"/>
      <c r="CW17" s="658"/>
      <c r="CX17" s="658"/>
      <c r="CY17" s="659"/>
      <c r="CZ17" s="695">
        <v>6.7</v>
      </c>
      <c r="DA17" s="695"/>
      <c r="DB17" s="695"/>
      <c r="DC17" s="695"/>
      <c r="DD17" s="663" t="s">
        <v>122</v>
      </c>
      <c r="DE17" s="658"/>
      <c r="DF17" s="658"/>
      <c r="DG17" s="658"/>
      <c r="DH17" s="658"/>
      <c r="DI17" s="658"/>
      <c r="DJ17" s="658"/>
      <c r="DK17" s="658"/>
      <c r="DL17" s="658"/>
      <c r="DM17" s="658"/>
      <c r="DN17" s="658"/>
      <c r="DO17" s="658"/>
      <c r="DP17" s="659"/>
      <c r="DQ17" s="663">
        <v>694440</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29739</v>
      </c>
      <c r="S18" s="658"/>
      <c r="T18" s="658"/>
      <c r="U18" s="658"/>
      <c r="V18" s="658"/>
      <c r="W18" s="658"/>
      <c r="X18" s="658"/>
      <c r="Y18" s="659"/>
      <c r="Z18" s="695">
        <v>0.3</v>
      </c>
      <c r="AA18" s="695"/>
      <c r="AB18" s="695"/>
      <c r="AC18" s="695"/>
      <c r="AD18" s="696">
        <v>29739</v>
      </c>
      <c r="AE18" s="696"/>
      <c r="AF18" s="696"/>
      <c r="AG18" s="696"/>
      <c r="AH18" s="696"/>
      <c r="AI18" s="696"/>
      <c r="AJ18" s="696"/>
      <c r="AK18" s="696"/>
      <c r="AL18" s="660">
        <v>0.4</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1"/>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29052</v>
      </c>
      <c r="S19" s="658"/>
      <c r="T19" s="658"/>
      <c r="U19" s="658"/>
      <c r="V19" s="658"/>
      <c r="W19" s="658"/>
      <c r="X19" s="658"/>
      <c r="Y19" s="659"/>
      <c r="Z19" s="695">
        <v>0.3</v>
      </c>
      <c r="AA19" s="695"/>
      <c r="AB19" s="695"/>
      <c r="AC19" s="695"/>
      <c r="AD19" s="696">
        <v>29052</v>
      </c>
      <c r="AE19" s="696"/>
      <c r="AF19" s="696"/>
      <c r="AG19" s="696"/>
      <c r="AH19" s="696"/>
      <c r="AI19" s="696"/>
      <c r="AJ19" s="696"/>
      <c r="AK19" s="696"/>
      <c r="AL19" s="660">
        <v>0.4</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v>11570</v>
      </c>
      <c r="BH19" s="658"/>
      <c r="BI19" s="658"/>
      <c r="BJ19" s="658"/>
      <c r="BK19" s="658"/>
      <c r="BL19" s="658"/>
      <c r="BM19" s="658"/>
      <c r="BN19" s="659"/>
      <c r="BO19" s="695">
        <v>0.3</v>
      </c>
      <c r="BP19" s="695"/>
      <c r="BQ19" s="695"/>
      <c r="BR19" s="695"/>
      <c r="BS19" s="696" t="s">
        <v>122</v>
      </c>
      <c r="BT19" s="696"/>
      <c r="BU19" s="696"/>
      <c r="BV19" s="696"/>
      <c r="BW19" s="696"/>
      <c r="BX19" s="696"/>
      <c r="BY19" s="696"/>
      <c r="BZ19" s="696"/>
      <c r="CA19" s="696"/>
      <c r="CB19" s="731"/>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32" t="s">
        <v>263</v>
      </c>
      <c r="C20" s="733"/>
      <c r="D20" s="733"/>
      <c r="E20" s="733"/>
      <c r="F20" s="733"/>
      <c r="G20" s="733"/>
      <c r="H20" s="733"/>
      <c r="I20" s="733"/>
      <c r="J20" s="733"/>
      <c r="K20" s="733"/>
      <c r="L20" s="733"/>
      <c r="M20" s="733"/>
      <c r="N20" s="733"/>
      <c r="O20" s="733"/>
      <c r="P20" s="733"/>
      <c r="Q20" s="734"/>
      <c r="R20" s="657">
        <v>687</v>
      </c>
      <c r="S20" s="658"/>
      <c r="T20" s="658"/>
      <c r="U20" s="658"/>
      <c r="V20" s="658"/>
      <c r="W20" s="658"/>
      <c r="X20" s="658"/>
      <c r="Y20" s="659"/>
      <c r="Z20" s="695">
        <v>0</v>
      </c>
      <c r="AA20" s="695"/>
      <c r="AB20" s="695"/>
      <c r="AC20" s="695"/>
      <c r="AD20" s="696">
        <v>687</v>
      </c>
      <c r="AE20" s="696"/>
      <c r="AF20" s="696"/>
      <c r="AG20" s="696"/>
      <c r="AH20" s="696"/>
      <c r="AI20" s="696"/>
      <c r="AJ20" s="696"/>
      <c r="AK20" s="696"/>
      <c r="AL20" s="660">
        <v>0</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v>11570</v>
      </c>
      <c r="BH20" s="658"/>
      <c r="BI20" s="658"/>
      <c r="BJ20" s="658"/>
      <c r="BK20" s="658"/>
      <c r="BL20" s="658"/>
      <c r="BM20" s="658"/>
      <c r="BN20" s="659"/>
      <c r="BO20" s="695">
        <v>0.3</v>
      </c>
      <c r="BP20" s="695"/>
      <c r="BQ20" s="695"/>
      <c r="BR20" s="695"/>
      <c r="BS20" s="696" t="s">
        <v>122</v>
      </c>
      <c r="BT20" s="696"/>
      <c r="BU20" s="696"/>
      <c r="BV20" s="696"/>
      <c r="BW20" s="696"/>
      <c r="BX20" s="696"/>
      <c r="BY20" s="696"/>
      <c r="BZ20" s="696"/>
      <c r="CA20" s="696"/>
      <c r="CB20" s="731"/>
      <c r="CD20" s="654" t="s">
        <v>265</v>
      </c>
      <c r="CE20" s="655"/>
      <c r="CF20" s="655"/>
      <c r="CG20" s="655"/>
      <c r="CH20" s="655"/>
      <c r="CI20" s="655"/>
      <c r="CJ20" s="655"/>
      <c r="CK20" s="655"/>
      <c r="CL20" s="655"/>
      <c r="CM20" s="655"/>
      <c r="CN20" s="655"/>
      <c r="CO20" s="655"/>
      <c r="CP20" s="655"/>
      <c r="CQ20" s="656"/>
      <c r="CR20" s="657">
        <v>10517655</v>
      </c>
      <c r="CS20" s="658"/>
      <c r="CT20" s="658"/>
      <c r="CU20" s="658"/>
      <c r="CV20" s="658"/>
      <c r="CW20" s="658"/>
      <c r="CX20" s="658"/>
      <c r="CY20" s="659"/>
      <c r="CZ20" s="695">
        <v>100</v>
      </c>
      <c r="DA20" s="695"/>
      <c r="DB20" s="695"/>
      <c r="DC20" s="695"/>
      <c r="DD20" s="663">
        <v>642988</v>
      </c>
      <c r="DE20" s="658"/>
      <c r="DF20" s="658"/>
      <c r="DG20" s="658"/>
      <c r="DH20" s="658"/>
      <c r="DI20" s="658"/>
      <c r="DJ20" s="658"/>
      <c r="DK20" s="658"/>
      <c r="DL20" s="658"/>
      <c r="DM20" s="658"/>
      <c r="DN20" s="658"/>
      <c r="DO20" s="658"/>
      <c r="DP20" s="659"/>
      <c r="DQ20" s="663">
        <v>7642250</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1794566</v>
      </c>
      <c r="S21" s="658"/>
      <c r="T21" s="658"/>
      <c r="U21" s="658"/>
      <c r="V21" s="658"/>
      <c r="W21" s="658"/>
      <c r="X21" s="658"/>
      <c r="Y21" s="659"/>
      <c r="Z21" s="695">
        <v>16.399999999999999</v>
      </c>
      <c r="AA21" s="695"/>
      <c r="AB21" s="695"/>
      <c r="AC21" s="695"/>
      <c r="AD21" s="696">
        <v>1657753</v>
      </c>
      <c r="AE21" s="696"/>
      <c r="AF21" s="696"/>
      <c r="AG21" s="696"/>
      <c r="AH21" s="696"/>
      <c r="AI21" s="696"/>
      <c r="AJ21" s="696"/>
      <c r="AK21" s="696"/>
      <c r="AL21" s="660">
        <v>23.4</v>
      </c>
      <c r="AM21" s="661"/>
      <c r="AN21" s="661"/>
      <c r="AO21" s="697"/>
      <c r="AP21" s="654" t="s">
        <v>267</v>
      </c>
      <c r="AQ21" s="735"/>
      <c r="AR21" s="735"/>
      <c r="AS21" s="735"/>
      <c r="AT21" s="735"/>
      <c r="AU21" s="735"/>
      <c r="AV21" s="735"/>
      <c r="AW21" s="735"/>
      <c r="AX21" s="735"/>
      <c r="AY21" s="735"/>
      <c r="AZ21" s="735"/>
      <c r="BA21" s="735"/>
      <c r="BB21" s="735"/>
      <c r="BC21" s="735"/>
      <c r="BD21" s="735"/>
      <c r="BE21" s="735"/>
      <c r="BF21" s="736"/>
      <c r="BG21" s="657">
        <v>11101</v>
      </c>
      <c r="BH21" s="658"/>
      <c r="BI21" s="658"/>
      <c r="BJ21" s="658"/>
      <c r="BK21" s="658"/>
      <c r="BL21" s="658"/>
      <c r="BM21" s="658"/>
      <c r="BN21" s="659"/>
      <c r="BO21" s="695">
        <v>0.3</v>
      </c>
      <c r="BP21" s="695"/>
      <c r="BQ21" s="695"/>
      <c r="BR21" s="695"/>
      <c r="BS21" s="696" t="s">
        <v>122</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1657753</v>
      </c>
      <c r="S22" s="658"/>
      <c r="T22" s="658"/>
      <c r="U22" s="658"/>
      <c r="V22" s="658"/>
      <c r="W22" s="658"/>
      <c r="X22" s="658"/>
      <c r="Y22" s="659"/>
      <c r="Z22" s="695">
        <v>15.2</v>
      </c>
      <c r="AA22" s="695"/>
      <c r="AB22" s="695"/>
      <c r="AC22" s="695"/>
      <c r="AD22" s="696">
        <v>1657753</v>
      </c>
      <c r="AE22" s="696"/>
      <c r="AF22" s="696"/>
      <c r="AG22" s="696"/>
      <c r="AH22" s="696"/>
      <c r="AI22" s="696"/>
      <c r="AJ22" s="696"/>
      <c r="AK22" s="696"/>
      <c r="AL22" s="660">
        <v>23.4</v>
      </c>
      <c r="AM22" s="661"/>
      <c r="AN22" s="661"/>
      <c r="AO22" s="697"/>
      <c r="AP22" s="654" t="s">
        <v>269</v>
      </c>
      <c r="AQ22" s="735"/>
      <c r="AR22" s="735"/>
      <c r="AS22" s="735"/>
      <c r="AT22" s="735"/>
      <c r="AU22" s="735"/>
      <c r="AV22" s="735"/>
      <c r="AW22" s="735"/>
      <c r="AX22" s="735"/>
      <c r="AY22" s="735"/>
      <c r="AZ22" s="735"/>
      <c r="BA22" s="735"/>
      <c r="BB22" s="735"/>
      <c r="BC22" s="735"/>
      <c r="BD22" s="735"/>
      <c r="BE22" s="735"/>
      <c r="BF22" s="736"/>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1"/>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136530</v>
      </c>
      <c r="S23" s="658"/>
      <c r="T23" s="658"/>
      <c r="U23" s="658"/>
      <c r="V23" s="658"/>
      <c r="W23" s="658"/>
      <c r="X23" s="658"/>
      <c r="Y23" s="659"/>
      <c r="Z23" s="695">
        <v>1.2</v>
      </c>
      <c r="AA23" s="695"/>
      <c r="AB23" s="695"/>
      <c r="AC23" s="695"/>
      <c r="AD23" s="696" t="s">
        <v>122</v>
      </c>
      <c r="AE23" s="696"/>
      <c r="AF23" s="696"/>
      <c r="AG23" s="696"/>
      <c r="AH23" s="696"/>
      <c r="AI23" s="696"/>
      <c r="AJ23" s="696"/>
      <c r="AK23" s="696"/>
      <c r="AL23" s="660" t="s">
        <v>122</v>
      </c>
      <c r="AM23" s="661"/>
      <c r="AN23" s="661"/>
      <c r="AO23" s="697"/>
      <c r="AP23" s="654" t="s">
        <v>272</v>
      </c>
      <c r="AQ23" s="735"/>
      <c r="AR23" s="735"/>
      <c r="AS23" s="735"/>
      <c r="AT23" s="735"/>
      <c r="AU23" s="735"/>
      <c r="AV23" s="735"/>
      <c r="AW23" s="735"/>
      <c r="AX23" s="735"/>
      <c r="AY23" s="735"/>
      <c r="AZ23" s="735"/>
      <c r="BA23" s="735"/>
      <c r="BB23" s="735"/>
      <c r="BC23" s="735"/>
      <c r="BD23" s="735"/>
      <c r="BE23" s="735"/>
      <c r="BF23" s="736"/>
      <c r="BG23" s="657">
        <v>469</v>
      </c>
      <c r="BH23" s="658"/>
      <c r="BI23" s="658"/>
      <c r="BJ23" s="658"/>
      <c r="BK23" s="658"/>
      <c r="BL23" s="658"/>
      <c r="BM23" s="658"/>
      <c r="BN23" s="659"/>
      <c r="BO23" s="695">
        <v>0</v>
      </c>
      <c r="BP23" s="695"/>
      <c r="BQ23" s="695"/>
      <c r="BR23" s="695"/>
      <c r="BS23" s="696" t="s">
        <v>122</v>
      </c>
      <c r="BT23" s="696"/>
      <c r="BU23" s="696"/>
      <c r="BV23" s="696"/>
      <c r="BW23" s="696"/>
      <c r="BX23" s="696"/>
      <c r="BY23" s="696"/>
      <c r="BZ23" s="696"/>
      <c r="CA23" s="696"/>
      <c r="CB23" s="731"/>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v>283</v>
      </c>
      <c r="S24" s="658"/>
      <c r="T24" s="658"/>
      <c r="U24" s="658"/>
      <c r="V24" s="658"/>
      <c r="W24" s="658"/>
      <c r="X24" s="658"/>
      <c r="Y24" s="659"/>
      <c r="Z24" s="695">
        <v>0</v>
      </c>
      <c r="AA24" s="695"/>
      <c r="AB24" s="695"/>
      <c r="AC24" s="695"/>
      <c r="AD24" s="696" t="s">
        <v>122</v>
      </c>
      <c r="AE24" s="696"/>
      <c r="AF24" s="696"/>
      <c r="AG24" s="696"/>
      <c r="AH24" s="696"/>
      <c r="AI24" s="696"/>
      <c r="AJ24" s="696"/>
      <c r="AK24" s="696"/>
      <c r="AL24" s="660" t="s">
        <v>122</v>
      </c>
      <c r="AM24" s="661"/>
      <c r="AN24" s="661"/>
      <c r="AO24" s="697"/>
      <c r="AP24" s="654" t="s">
        <v>279</v>
      </c>
      <c r="AQ24" s="735"/>
      <c r="AR24" s="735"/>
      <c r="AS24" s="735"/>
      <c r="AT24" s="735"/>
      <c r="AU24" s="735"/>
      <c r="AV24" s="735"/>
      <c r="AW24" s="735"/>
      <c r="AX24" s="735"/>
      <c r="AY24" s="735"/>
      <c r="AZ24" s="735"/>
      <c r="BA24" s="735"/>
      <c r="BB24" s="735"/>
      <c r="BC24" s="735"/>
      <c r="BD24" s="735"/>
      <c r="BE24" s="735"/>
      <c r="BF24" s="736"/>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1"/>
      <c r="CD24" s="715" t="s">
        <v>280</v>
      </c>
      <c r="CE24" s="716"/>
      <c r="CF24" s="716"/>
      <c r="CG24" s="716"/>
      <c r="CH24" s="716"/>
      <c r="CI24" s="716"/>
      <c r="CJ24" s="716"/>
      <c r="CK24" s="716"/>
      <c r="CL24" s="716"/>
      <c r="CM24" s="716"/>
      <c r="CN24" s="716"/>
      <c r="CO24" s="716"/>
      <c r="CP24" s="716"/>
      <c r="CQ24" s="717"/>
      <c r="CR24" s="712">
        <v>4200198</v>
      </c>
      <c r="CS24" s="713"/>
      <c r="CT24" s="713"/>
      <c r="CU24" s="713"/>
      <c r="CV24" s="713"/>
      <c r="CW24" s="713"/>
      <c r="CX24" s="713"/>
      <c r="CY24" s="738"/>
      <c r="CZ24" s="739">
        <v>39.9</v>
      </c>
      <c r="DA24" s="721"/>
      <c r="DB24" s="721"/>
      <c r="DC24" s="741"/>
      <c r="DD24" s="737">
        <v>2977491</v>
      </c>
      <c r="DE24" s="713"/>
      <c r="DF24" s="713"/>
      <c r="DG24" s="713"/>
      <c r="DH24" s="713"/>
      <c r="DI24" s="713"/>
      <c r="DJ24" s="713"/>
      <c r="DK24" s="738"/>
      <c r="DL24" s="737">
        <v>2824392</v>
      </c>
      <c r="DM24" s="713"/>
      <c r="DN24" s="713"/>
      <c r="DO24" s="713"/>
      <c r="DP24" s="713"/>
      <c r="DQ24" s="713"/>
      <c r="DR24" s="713"/>
      <c r="DS24" s="713"/>
      <c r="DT24" s="713"/>
      <c r="DU24" s="713"/>
      <c r="DV24" s="738"/>
      <c r="DW24" s="739">
        <v>39.5</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7190862</v>
      </c>
      <c r="S25" s="658"/>
      <c r="T25" s="658"/>
      <c r="U25" s="658"/>
      <c r="V25" s="658"/>
      <c r="W25" s="658"/>
      <c r="X25" s="658"/>
      <c r="Y25" s="659"/>
      <c r="Z25" s="695">
        <v>65.8</v>
      </c>
      <c r="AA25" s="695"/>
      <c r="AB25" s="695"/>
      <c r="AC25" s="695"/>
      <c r="AD25" s="696">
        <v>7053580</v>
      </c>
      <c r="AE25" s="696"/>
      <c r="AF25" s="696"/>
      <c r="AG25" s="696"/>
      <c r="AH25" s="696"/>
      <c r="AI25" s="696"/>
      <c r="AJ25" s="696"/>
      <c r="AK25" s="696"/>
      <c r="AL25" s="660">
        <v>99.7</v>
      </c>
      <c r="AM25" s="661"/>
      <c r="AN25" s="661"/>
      <c r="AO25" s="697"/>
      <c r="AP25" s="654" t="s">
        <v>282</v>
      </c>
      <c r="AQ25" s="735"/>
      <c r="AR25" s="735"/>
      <c r="AS25" s="735"/>
      <c r="AT25" s="735"/>
      <c r="AU25" s="735"/>
      <c r="AV25" s="735"/>
      <c r="AW25" s="735"/>
      <c r="AX25" s="735"/>
      <c r="AY25" s="735"/>
      <c r="AZ25" s="735"/>
      <c r="BA25" s="735"/>
      <c r="BB25" s="735"/>
      <c r="BC25" s="735"/>
      <c r="BD25" s="735"/>
      <c r="BE25" s="735"/>
      <c r="BF25" s="736"/>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1"/>
      <c r="CD25" s="654" t="s">
        <v>283</v>
      </c>
      <c r="CE25" s="655"/>
      <c r="CF25" s="655"/>
      <c r="CG25" s="655"/>
      <c r="CH25" s="655"/>
      <c r="CI25" s="655"/>
      <c r="CJ25" s="655"/>
      <c r="CK25" s="655"/>
      <c r="CL25" s="655"/>
      <c r="CM25" s="655"/>
      <c r="CN25" s="655"/>
      <c r="CO25" s="655"/>
      <c r="CP25" s="655"/>
      <c r="CQ25" s="656"/>
      <c r="CR25" s="657">
        <v>1715912</v>
      </c>
      <c r="CS25" s="670"/>
      <c r="CT25" s="670"/>
      <c r="CU25" s="670"/>
      <c r="CV25" s="670"/>
      <c r="CW25" s="670"/>
      <c r="CX25" s="670"/>
      <c r="CY25" s="671"/>
      <c r="CZ25" s="660">
        <v>16.3</v>
      </c>
      <c r="DA25" s="672"/>
      <c r="DB25" s="672"/>
      <c r="DC25" s="673"/>
      <c r="DD25" s="663">
        <v>1604571</v>
      </c>
      <c r="DE25" s="670"/>
      <c r="DF25" s="670"/>
      <c r="DG25" s="670"/>
      <c r="DH25" s="670"/>
      <c r="DI25" s="670"/>
      <c r="DJ25" s="670"/>
      <c r="DK25" s="671"/>
      <c r="DL25" s="663">
        <v>1598408</v>
      </c>
      <c r="DM25" s="670"/>
      <c r="DN25" s="670"/>
      <c r="DO25" s="670"/>
      <c r="DP25" s="670"/>
      <c r="DQ25" s="670"/>
      <c r="DR25" s="670"/>
      <c r="DS25" s="670"/>
      <c r="DT25" s="670"/>
      <c r="DU25" s="670"/>
      <c r="DV25" s="671"/>
      <c r="DW25" s="660">
        <v>22.3</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3809</v>
      </c>
      <c r="S26" s="658"/>
      <c r="T26" s="658"/>
      <c r="U26" s="658"/>
      <c r="V26" s="658"/>
      <c r="W26" s="658"/>
      <c r="X26" s="658"/>
      <c r="Y26" s="659"/>
      <c r="Z26" s="695">
        <v>0</v>
      </c>
      <c r="AA26" s="695"/>
      <c r="AB26" s="695"/>
      <c r="AC26" s="695"/>
      <c r="AD26" s="696">
        <v>3809</v>
      </c>
      <c r="AE26" s="696"/>
      <c r="AF26" s="696"/>
      <c r="AG26" s="696"/>
      <c r="AH26" s="696"/>
      <c r="AI26" s="696"/>
      <c r="AJ26" s="696"/>
      <c r="AK26" s="696"/>
      <c r="AL26" s="660">
        <v>0.1</v>
      </c>
      <c r="AM26" s="661"/>
      <c r="AN26" s="661"/>
      <c r="AO26" s="697"/>
      <c r="AP26" s="654" t="s">
        <v>285</v>
      </c>
      <c r="AQ26" s="735"/>
      <c r="AR26" s="735"/>
      <c r="AS26" s="735"/>
      <c r="AT26" s="735"/>
      <c r="AU26" s="735"/>
      <c r="AV26" s="735"/>
      <c r="AW26" s="735"/>
      <c r="AX26" s="735"/>
      <c r="AY26" s="735"/>
      <c r="AZ26" s="735"/>
      <c r="BA26" s="735"/>
      <c r="BB26" s="735"/>
      <c r="BC26" s="735"/>
      <c r="BD26" s="735"/>
      <c r="BE26" s="735"/>
      <c r="BF26" s="736"/>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1"/>
      <c r="CD26" s="654" t="s">
        <v>286</v>
      </c>
      <c r="CE26" s="655"/>
      <c r="CF26" s="655"/>
      <c r="CG26" s="655"/>
      <c r="CH26" s="655"/>
      <c r="CI26" s="655"/>
      <c r="CJ26" s="655"/>
      <c r="CK26" s="655"/>
      <c r="CL26" s="655"/>
      <c r="CM26" s="655"/>
      <c r="CN26" s="655"/>
      <c r="CO26" s="655"/>
      <c r="CP26" s="655"/>
      <c r="CQ26" s="656"/>
      <c r="CR26" s="657">
        <v>1105169</v>
      </c>
      <c r="CS26" s="658"/>
      <c r="CT26" s="658"/>
      <c r="CU26" s="658"/>
      <c r="CV26" s="658"/>
      <c r="CW26" s="658"/>
      <c r="CX26" s="658"/>
      <c r="CY26" s="659"/>
      <c r="CZ26" s="660">
        <v>10.5</v>
      </c>
      <c r="DA26" s="672"/>
      <c r="DB26" s="672"/>
      <c r="DC26" s="673"/>
      <c r="DD26" s="663">
        <v>1010005</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34675</v>
      </c>
      <c r="S27" s="658"/>
      <c r="T27" s="658"/>
      <c r="U27" s="658"/>
      <c r="V27" s="658"/>
      <c r="W27" s="658"/>
      <c r="X27" s="658"/>
      <c r="Y27" s="659"/>
      <c r="Z27" s="695">
        <v>0.3</v>
      </c>
      <c r="AA27" s="695"/>
      <c r="AB27" s="695"/>
      <c r="AC27" s="695"/>
      <c r="AD27" s="696" t="s">
        <v>122</v>
      </c>
      <c r="AE27" s="696"/>
      <c r="AF27" s="696"/>
      <c r="AG27" s="696"/>
      <c r="AH27" s="696"/>
      <c r="AI27" s="696"/>
      <c r="AJ27" s="696"/>
      <c r="AK27" s="696"/>
      <c r="AL27" s="660" t="s">
        <v>122</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4362054</v>
      </c>
      <c r="BH27" s="658"/>
      <c r="BI27" s="658"/>
      <c r="BJ27" s="658"/>
      <c r="BK27" s="658"/>
      <c r="BL27" s="658"/>
      <c r="BM27" s="658"/>
      <c r="BN27" s="659"/>
      <c r="BO27" s="695">
        <v>100</v>
      </c>
      <c r="BP27" s="695"/>
      <c r="BQ27" s="695"/>
      <c r="BR27" s="695"/>
      <c r="BS27" s="696" t="s">
        <v>122</v>
      </c>
      <c r="BT27" s="696"/>
      <c r="BU27" s="696"/>
      <c r="BV27" s="696"/>
      <c r="BW27" s="696"/>
      <c r="BX27" s="696"/>
      <c r="BY27" s="696"/>
      <c r="BZ27" s="696"/>
      <c r="CA27" s="696"/>
      <c r="CB27" s="731"/>
      <c r="CD27" s="654" t="s">
        <v>289</v>
      </c>
      <c r="CE27" s="655"/>
      <c r="CF27" s="655"/>
      <c r="CG27" s="655"/>
      <c r="CH27" s="655"/>
      <c r="CI27" s="655"/>
      <c r="CJ27" s="655"/>
      <c r="CK27" s="655"/>
      <c r="CL27" s="655"/>
      <c r="CM27" s="655"/>
      <c r="CN27" s="655"/>
      <c r="CO27" s="655"/>
      <c r="CP27" s="655"/>
      <c r="CQ27" s="656"/>
      <c r="CR27" s="657">
        <v>1783029</v>
      </c>
      <c r="CS27" s="670"/>
      <c r="CT27" s="670"/>
      <c r="CU27" s="670"/>
      <c r="CV27" s="670"/>
      <c r="CW27" s="670"/>
      <c r="CX27" s="670"/>
      <c r="CY27" s="671"/>
      <c r="CZ27" s="660">
        <v>17</v>
      </c>
      <c r="DA27" s="672"/>
      <c r="DB27" s="672"/>
      <c r="DC27" s="673"/>
      <c r="DD27" s="663">
        <v>678480</v>
      </c>
      <c r="DE27" s="670"/>
      <c r="DF27" s="670"/>
      <c r="DG27" s="670"/>
      <c r="DH27" s="670"/>
      <c r="DI27" s="670"/>
      <c r="DJ27" s="670"/>
      <c r="DK27" s="671"/>
      <c r="DL27" s="663">
        <v>531544</v>
      </c>
      <c r="DM27" s="670"/>
      <c r="DN27" s="670"/>
      <c r="DO27" s="670"/>
      <c r="DP27" s="670"/>
      <c r="DQ27" s="670"/>
      <c r="DR27" s="670"/>
      <c r="DS27" s="670"/>
      <c r="DT27" s="670"/>
      <c r="DU27" s="670"/>
      <c r="DV27" s="671"/>
      <c r="DW27" s="660">
        <v>7.4</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55113</v>
      </c>
      <c r="S28" s="658"/>
      <c r="T28" s="658"/>
      <c r="U28" s="658"/>
      <c r="V28" s="658"/>
      <c r="W28" s="658"/>
      <c r="X28" s="658"/>
      <c r="Y28" s="659"/>
      <c r="Z28" s="695">
        <v>0.5</v>
      </c>
      <c r="AA28" s="695"/>
      <c r="AB28" s="695"/>
      <c r="AC28" s="695"/>
      <c r="AD28" s="696">
        <v>9911</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701257</v>
      </c>
      <c r="CS28" s="658"/>
      <c r="CT28" s="658"/>
      <c r="CU28" s="658"/>
      <c r="CV28" s="658"/>
      <c r="CW28" s="658"/>
      <c r="CX28" s="658"/>
      <c r="CY28" s="659"/>
      <c r="CZ28" s="660">
        <v>6.7</v>
      </c>
      <c r="DA28" s="672"/>
      <c r="DB28" s="672"/>
      <c r="DC28" s="673"/>
      <c r="DD28" s="663">
        <v>694440</v>
      </c>
      <c r="DE28" s="658"/>
      <c r="DF28" s="658"/>
      <c r="DG28" s="658"/>
      <c r="DH28" s="658"/>
      <c r="DI28" s="658"/>
      <c r="DJ28" s="658"/>
      <c r="DK28" s="659"/>
      <c r="DL28" s="663">
        <v>694440</v>
      </c>
      <c r="DM28" s="658"/>
      <c r="DN28" s="658"/>
      <c r="DO28" s="658"/>
      <c r="DP28" s="658"/>
      <c r="DQ28" s="658"/>
      <c r="DR28" s="658"/>
      <c r="DS28" s="658"/>
      <c r="DT28" s="658"/>
      <c r="DU28" s="658"/>
      <c r="DV28" s="659"/>
      <c r="DW28" s="660">
        <v>9.6999999999999993</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53571</v>
      </c>
      <c r="S29" s="658"/>
      <c r="T29" s="658"/>
      <c r="U29" s="658"/>
      <c r="V29" s="658"/>
      <c r="W29" s="658"/>
      <c r="X29" s="658"/>
      <c r="Y29" s="659"/>
      <c r="Z29" s="695">
        <v>0.5</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293</v>
      </c>
      <c r="CE29" s="677"/>
      <c r="CF29" s="654" t="s">
        <v>66</v>
      </c>
      <c r="CG29" s="655"/>
      <c r="CH29" s="655"/>
      <c r="CI29" s="655"/>
      <c r="CJ29" s="655"/>
      <c r="CK29" s="655"/>
      <c r="CL29" s="655"/>
      <c r="CM29" s="655"/>
      <c r="CN29" s="655"/>
      <c r="CO29" s="655"/>
      <c r="CP29" s="655"/>
      <c r="CQ29" s="656"/>
      <c r="CR29" s="657">
        <v>701257</v>
      </c>
      <c r="CS29" s="670"/>
      <c r="CT29" s="670"/>
      <c r="CU29" s="670"/>
      <c r="CV29" s="670"/>
      <c r="CW29" s="670"/>
      <c r="CX29" s="670"/>
      <c r="CY29" s="671"/>
      <c r="CZ29" s="660">
        <v>6.7</v>
      </c>
      <c r="DA29" s="672"/>
      <c r="DB29" s="672"/>
      <c r="DC29" s="673"/>
      <c r="DD29" s="663">
        <v>694440</v>
      </c>
      <c r="DE29" s="670"/>
      <c r="DF29" s="670"/>
      <c r="DG29" s="670"/>
      <c r="DH29" s="670"/>
      <c r="DI29" s="670"/>
      <c r="DJ29" s="670"/>
      <c r="DK29" s="671"/>
      <c r="DL29" s="663">
        <v>694440</v>
      </c>
      <c r="DM29" s="670"/>
      <c r="DN29" s="670"/>
      <c r="DO29" s="670"/>
      <c r="DP29" s="670"/>
      <c r="DQ29" s="670"/>
      <c r="DR29" s="670"/>
      <c r="DS29" s="670"/>
      <c r="DT29" s="670"/>
      <c r="DU29" s="670"/>
      <c r="DV29" s="671"/>
      <c r="DW29" s="660">
        <v>9.6999999999999993</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1859033</v>
      </c>
      <c r="S30" s="658"/>
      <c r="T30" s="658"/>
      <c r="U30" s="658"/>
      <c r="V30" s="658"/>
      <c r="W30" s="658"/>
      <c r="X30" s="658"/>
      <c r="Y30" s="659"/>
      <c r="Z30" s="695">
        <v>17</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29"/>
      <c r="BI30" s="729"/>
      <c r="BJ30" s="729"/>
      <c r="BK30" s="729"/>
      <c r="BL30" s="729"/>
      <c r="BM30" s="729"/>
      <c r="BN30" s="729"/>
      <c r="BO30" s="729"/>
      <c r="BP30" s="729"/>
      <c r="BQ30" s="730"/>
      <c r="BR30" s="709" t="s">
        <v>296</v>
      </c>
      <c r="BS30" s="729"/>
      <c r="BT30" s="729"/>
      <c r="BU30" s="729"/>
      <c r="BV30" s="729"/>
      <c r="BW30" s="729"/>
      <c r="BX30" s="729"/>
      <c r="BY30" s="729"/>
      <c r="BZ30" s="729"/>
      <c r="CA30" s="729"/>
      <c r="CB30" s="730"/>
      <c r="CD30" s="678"/>
      <c r="CE30" s="679"/>
      <c r="CF30" s="654" t="s">
        <v>297</v>
      </c>
      <c r="CG30" s="655"/>
      <c r="CH30" s="655"/>
      <c r="CI30" s="655"/>
      <c r="CJ30" s="655"/>
      <c r="CK30" s="655"/>
      <c r="CL30" s="655"/>
      <c r="CM30" s="655"/>
      <c r="CN30" s="655"/>
      <c r="CO30" s="655"/>
      <c r="CP30" s="655"/>
      <c r="CQ30" s="656"/>
      <c r="CR30" s="657">
        <v>680921</v>
      </c>
      <c r="CS30" s="658"/>
      <c r="CT30" s="658"/>
      <c r="CU30" s="658"/>
      <c r="CV30" s="658"/>
      <c r="CW30" s="658"/>
      <c r="CX30" s="658"/>
      <c r="CY30" s="659"/>
      <c r="CZ30" s="660">
        <v>6.5</v>
      </c>
      <c r="DA30" s="672"/>
      <c r="DB30" s="672"/>
      <c r="DC30" s="673"/>
      <c r="DD30" s="663">
        <v>674104</v>
      </c>
      <c r="DE30" s="658"/>
      <c r="DF30" s="658"/>
      <c r="DG30" s="658"/>
      <c r="DH30" s="658"/>
      <c r="DI30" s="658"/>
      <c r="DJ30" s="658"/>
      <c r="DK30" s="659"/>
      <c r="DL30" s="663">
        <v>674104</v>
      </c>
      <c r="DM30" s="658"/>
      <c r="DN30" s="658"/>
      <c r="DO30" s="658"/>
      <c r="DP30" s="658"/>
      <c r="DQ30" s="658"/>
      <c r="DR30" s="658"/>
      <c r="DS30" s="658"/>
      <c r="DT30" s="658"/>
      <c r="DU30" s="658"/>
      <c r="DV30" s="659"/>
      <c r="DW30" s="660">
        <v>9.4</v>
      </c>
      <c r="DX30" s="672"/>
      <c r="DY30" s="672"/>
      <c r="DZ30" s="672"/>
      <c r="EA30" s="672"/>
      <c r="EB30" s="672"/>
      <c r="EC30" s="684"/>
    </row>
    <row r="31" spans="2:133" ht="11.25" customHeight="1" x14ac:dyDescent="0.2">
      <c r="B31" s="732" t="s">
        <v>298</v>
      </c>
      <c r="C31" s="733"/>
      <c r="D31" s="733"/>
      <c r="E31" s="733"/>
      <c r="F31" s="733"/>
      <c r="G31" s="733"/>
      <c r="H31" s="733"/>
      <c r="I31" s="733"/>
      <c r="J31" s="733"/>
      <c r="K31" s="733"/>
      <c r="L31" s="733"/>
      <c r="M31" s="733"/>
      <c r="N31" s="733"/>
      <c r="O31" s="733"/>
      <c r="P31" s="733"/>
      <c r="Q31" s="734"/>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3" t="s">
        <v>299</v>
      </c>
      <c r="AQ31" s="724"/>
      <c r="AR31" s="724"/>
      <c r="AS31" s="724"/>
      <c r="AT31" s="725" t="s">
        <v>300</v>
      </c>
      <c r="AU31" s="218"/>
      <c r="AV31" s="218"/>
      <c r="AW31" s="218"/>
      <c r="AX31" s="715" t="s">
        <v>178</v>
      </c>
      <c r="AY31" s="716"/>
      <c r="AZ31" s="716"/>
      <c r="BA31" s="716"/>
      <c r="BB31" s="716"/>
      <c r="BC31" s="716"/>
      <c r="BD31" s="716"/>
      <c r="BE31" s="716"/>
      <c r="BF31" s="717"/>
      <c r="BG31" s="719">
        <v>99.4</v>
      </c>
      <c r="BH31" s="720"/>
      <c r="BI31" s="720"/>
      <c r="BJ31" s="720"/>
      <c r="BK31" s="720"/>
      <c r="BL31" s="720"/>
      <c r="BM31" s="721">
        <v>98.2</v>
      </c>
      <c r="BN31" s="720"/>
      <c r="BO31" s="720"/>
      <c r="BP31" s="720"/>
      <c r="BQ31" s="722"/>
      <c r="BR31" s="719">
        <v>99.4</v>
      </c>
      <c r="BS31" s="720"/>
      <c r="BT31" s="720"/>
      <c r="BU31" s="720"/>
      <c r="BV31" s="720"/>
      <c r="BW31" s="720"/>
      <c r="BX31" s="721">
        <v>98.1</v>
      </c>
      <c r="BY31" s="720"/>
      <c r="BZ31" s="720"/>
      <c r="CA31" s="720"/>
      <c r="CB31" s="722"/>
      <c r="CD31" s="678"/>
      <c r="CE31" s="679"/>
      <c r="CF31" s="654" t="s">
        <v>301</v>
      </c>
      <c r="CG31" s="655"/>
      <c r="CH31" s="655"/>
      <c r="CI31" s="655"/>
      <c r="CJ31" s="655"/>
      <c r="CK31" s="655"/>
      <c r="CL31" s="655"/>
      <c r="CM31" s="655"/>
      <c r="CN31" s="655"/>
      <c r="CO31" s="655"/>
      <c r="CP31" s="655"/>
      <c r="CQ31" s="656"/>
      <c r="CR31" s="657">
        <v>20336</v>
      </c>
      <c r="CS31" s="670"/>
      <c r="CT31" s="670"/>
      <c r="CU31" s="670"/>
      <c r="CV31" s="670"/>
      <c r="CW31" s="670"/>
      <c r="CX31" s="670"/>
      <c r="CY31" s="671"/>
      <c r="CZ31" s="660">
        <v>0.2</v>
      </c>
      <c r="DA31" s="672"/>
      <c r="DB31" s="672"/>
      <c r="DC31" s="673"/>
      <c r="DD31" s="663">
        <v>20336</v>
      </c>
      <c r="DE31" s="670"/>
      <c r="DF31" s="670"/>
      <c r="DG31" s="670"/>
      <c r="DH31" s="670"/>
      <c r="DI31" s="670"/>
      <c r="DJ31" s="670"/>
      <c r="DK31" s="671"/>
      <c r="DL31" s="663">
        <v>20336</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841382</v>
      </c>
      <c r="S32" s="658"/>
      <c r="T32" s="658"/>
      <c r="U32" s="658"/>
      <c r="V32" s="658"/>
      <c r="W32" s="658"/>
      <c r="X32" s="658"/>
      <c r="Y32" s="659"/>
      <c r="Z32" s="695">
        <v>7.7</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26"/>
      <c r="AU32" s="214" t="s">
        <v>303</v>
      </c>
      <c r="AX32" s="654" t="s">
        <v>304</v>
      </c>
      <c r="AY32" s="655"/>
      <c r="AZ32" s="655"/>
      <c r="BA32" s="655"/>
      <c r="BB32" s="655"/>
      <c r="BC32" s="655"/>
      <c r="BD32" s="655"/>
      <c r="BE32" s="655"/>
      <c r="BF32" s="656"/>
      <c r="BG32" s="728">
        <v>99.4</v>
      </c>
      <c r="BH32" s="670"/>
      <c r="BI32" s="670"/>
      <c r="BJ32" s="670"/>
      <c r="BK32" s="670"/>
      <c r="BL32" s="670"/>
      <c r="BM32" s="661">
        <v>98.3</v>
      </c>
      <c r="BN32" s="670"/>
      <c r="BO32" s="670"/>
      <c r="BP32" s="670"/>
      <c r="BQ32" s="693"/>
      <c r="BR32" s="728">
        <v>99.4</v>
      </c>
      <c r="BS32" s="670"/>
      <c r="BT32" s="670"/>
      <c r="BU32" s="670"/>
      <c r="BV32" s="670"/>
      <c r="BW32" s="670"/>
      <c r="BX32" s="661">
        <v>98.2</v>
      </c>
      <c r="BY32" s="670"/>
      <c r="BZ32" s="670"/>
      <c r="CA32" s="670"/>
      <c r="CB32" s="693"/>
      <c r="CD32" s="680"/>
      <c r="CE32" s="681"/>
      <c r="CF32" s="654" t="s">
        <v>305</v>
      </c>
      <c r="CG32" s="655"/>
      <c r="CH32" s="655"/>
      <c r="CI32" s="655"/>
      <c r="CJ32" s="655"/>
      <c r="CK32" s="655"/>
      <c r="CL32" s="655"/>
      <c r="CM32" s="655"/>
      <c r="CN32" s="655"/>
      <c r="CO32" s="655"/>
      <c r="CP32" s="655"/>
      <c r="CQ32" s="656"/>
      <c r="CR32" s="657" t="s">
        <v>122</v>
      </c>
      <c r="CS32" s="658"/>
      <c r="CT32" s="658"/>
      <c r="CU32" s="658"/>
      <c r="CV32" s="658"/>
      <c r="CW32" s="658"/>
      <c r="CX32" s="658"/>
      <c r="CY32" s="659"/>
      <c r="CZ32" s="660" t="s">
        <v>122</v>
      </c>
      <c r="DA32" s="672"/>
      <c r="DB32" s="672"/>
      <c r="DC32" s="673"/>
      <c r="DD32" s="663" t="s">
        <v>122</v>
      </c>
      <c r="DE32" s="658"/>
      <c r="DF32" s="658"/>
      <c r="DG32" s="658"/>
      <c r="DH32" s="658"/>
      <c r="DI32" s="658"/>
      <c r="DJ32" s="658"/>
      <c r="DK32" s="659"/>
      <c r="DL32" s="663" t="s">
        <v>122</v>
      </c>
      <c r="DM32" s="658"/>
      <c r="DN32" s="658"/>
      <c r="DO32" s="658"/>
      <c r="DP32" s="658"/>
      <c r="DQ32" s="658"/>
      <c r="DR32" s="658"/>
      <c r="DS32" s="658"/>
      <c r="DT32" s="658"/>
      <c r="DU32" s="658"/>
      <c r="DV32" s="659"/>
      <c r="DW32" s="660" t="s">
        <v>122</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10333</v>
      </c>
      <c r="S33" s="658"/>
      <c r="T33" s="658"/>
      <c r="U33" s="658"/>
      <c r="V33" s="658"/>
      <c r="W33" s="658"/>
      <c r="X33" s="658"/>
      <c r="Y33" s="659"/>
      <c r="Z33" s="695">
        <v>0.1</v>
      </c>
      <c r="AA33" s="695"/>
      <c r="AB33" s="695"/>
      <c r="AC33" s="695"/>
      <c r="AD33" s="696">
        <v>5456</v>
      </c>
      <c r="AE33" s="696"/>
      <c r="AF33" s="696"/>
      <c r="AG33" s="696"/>
      <c r="AH33" s="696"/>
      <c r="AI33" s="696"/>
      <c r="AJ33" s="696"/>
      <c r="AK33" s="696"/>
      <c r="AL33" s="660">
        <v>0.1</v>
      </c>
      <c r="AM33" s="661"/>
      <c r="AN33" s="661"/>
      <c r="AO33" s="697"/>
      <c r="AP33" s="700"/>
      <c r="AQ33" s="701"/>
      <c r="AR33" s="701"/>
      <c r="AS33" s="701"/>
      <c r="AT33" s="727"/>
      <c r="AU33" s="219"/>
      <c r="AV33" s="219"/>
      <c r="AW33" s="219"/>
      <c r="AX33" s="638" t="s">
        <v>307</v>
      </c>
      <c r="AY33" s="639"/>
      <c r="AZ33" s="639"/>
      <c r="BA33" s="639"/>
      <c r="BB33" s="639"/>
      <c r="BC33" s="639"/>
      <c r="BD33" s="639"/>
      <c r="BE33" s="639"/>
      <c r="BF33" s="640"/>
      <c r="BG33" s="718">
        <v>99.4</v>
      </c>
      <c r="BH33" s="642"/>
      <c r="BI33" s="642"/>
      <c r="BJ33" s="642"/>
      <c r="BK33" s="642"/>
      <c r="BL33" s="642"/>
      <c r="BM33" s="688">
        <v>98</v>
      </c>
      <c r="BN33" s="642"/>
      <c r="BO33" s="642"/>
      <c r="BP33" s="642"/>
      <c r="BQ33" s="705"/>
      <c r="BR33" s="718">
        <v>99.4</v>
      </c>
      <c r="BS33" s="642"/>
      <c r="BT33" s="642"/>
      <c r="BU33" s="642"/>
      <c r="BV33" s="642"/>
      <c r="BW33" s="642"/>
      <c r="BX33" s="688">
        <v>98</v>
      </c>
      <c r="BY33" s="642"/>
      <c r="BZ33" s="642"/>
      <c r="CA33" s="642"/>
      <c r="CB33" s="705"/>
      <c r="CD33" s="654" t="s">
        <v>308</v>
      </c>
      <c r="CE33" s="655"/>
      <c r="CF33" s="655"/>
      <c r="CG33" s="655"/>
      <c r="CH33" s="655"/>
      <c r="CI33" s="655"/>
      <c r="CJ33" s="655"/>
      <c r="CK33" s="655"/>
      <c r="CL33" s="655"/>
      <c r="CM33" s="655"/>
      <c r="CN33" s="655"/>
      <c r="CO33" s="655"/>
      <c r="CP33" s="655"/>
      <c r="CQ33" s="656"/>
      <c r="CR33" s="657">
        <v>5674469</v>
      </c>
      <c r="CS33" s="670"/>
      <c r="CT33" s="670"/>
      <c r="CU33" s="670"/>
      <c r="CV33" s="670"/>
      <c r="CW33" s="670"/>
      <c r="CX33" s="670"/>
      <c r="CY33" s="671"/>
      <c r="CZ33" s="660">
        <v>54</v>
      </c>
      <c r="DA33" s="672"/>
      <c r="DB33" s="672"/>
      <c r="DC33" s="673"/>
      <c r="DD33" s="663">
        <v>4322445</v>
      </c>
      <c r="DE33" s="670"/>
      <c r="DF33" s="670"/>
      <c r="DG33" s="670"/>
      <c r="DH33" s="670"/>
      <c r="DI33" s="670"/>
      <c r="DJ33" s="670"/>
      <c r="DK33" s="671"/>
      <c r="DL33" s="663">
        <v>3132346</v>
      </c>
      <c r="DM33" s="670"/>
      <c r="DN33" s="670"/>
      <c r="DO33" s="670"/>
      <c r="DP33" s="670"/>
      <c r="DQ33" s="670"/>
      <c r="DR33" s="670"/>
      <c r="DS33" s="670"/>
      <c r="DT33" s="670"/>
      <c r="DU33" s="670"/>
      <c r="DV33" s="671"/>
      <c r="DW33" s="660">
        <v>43.8</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17238</v>
      </c>
      <c r="S34" s="658"/>
      <c r="T34" s="658"/>
      <c r="U34" s="658"/>
      <c r="V34" s="658"/>
      <c r="W34" s="658"/>
      <c r="X34" s="658"/>
      <c r="Y34" s="659"/>
      <c r="Z34" s="695">
        <v>0.2</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310</v>
      </c>
      <c r="CE34" s="655"/>
      <c r="CF34" s="655"/>
      <c r="CG34" s="655"/>
      <c r="CH34" s="655"/>
      <c r="CI34" s="655"/>
      <c r="CJ34" s="655"/>
      <c r="CK34" s="655"/>
      <c r="CL34" s="655"/>
      <c r="CM34" s="655"/>
      <c r="CN34" s="655"/>
      <c r="CO34" s="655"/>
      <c r="CP34" s="655"/>
      <c r="CQ34" s="656"/>
      <c r="CR34" s="657">
        <v>2492756</v>
      </c>
      <c r="CS34" s="658"/>
      <c r="CT34" s="658"/>
      <c r="CU34" s="658"/>
      <c r="CV34" s="658"/>
      <c r="CW34" s="658"/>
      <c r="CX34" s="658"/>
      <c r="CY34" s="659"/>
      <c r="CZ34" s="660">
        <v>23.7</v>
      </c>
      <c r="DA34" s="672"/>
      <c r="DB34" s="672"/>
      <c r="DC34" s="673"/>
      <c r="DD34" s="663">
        <v>1608315</v>
      </c>
      <c r="DE34" s="658"/>
      <c r="DF34" s="658"/>
      <c r="DG34" s="658"/>
      <c r="DH34" s="658"/>
      <c r="DI34" s="658"/>
      <c r="DJ34" s="658"/>
      <c r="DK34" s="659"/>
      <c r="DL34" s="663">
        <v>1478302</v>
      </c>
      <c r="DM34" s="658"/>
      <c r="DN34" s="658"/>
      <c r="DO34" s="658"/>
      <c r="DP34" s="658"/>
      <c r="DQ34" s="658"/>
      <c r="DR34" s="658"/>
      <c r="DS34" s="658"/>
      <c r="DT34" s="658"/>
      <c r="DU34" s="658"/>
      <c r="DV34" s="659"/>
      <c r="DW34" s="660">
        <v>20.7</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30696</v>
      </c>
      <c r="S35" s="658"/>
      <c r="T35" s="658"/>
      <c r="U35" s="658"/>
      <c r="V35" s="658"/>
      <c r="W35" s="658"/>
      <c r="X35" s="658"/>
      <c r="Y35" s="659"/>
      <c r="Z35" s="695">
        <v>0.3</v>
      </c>
      <c r="AA35" s="695"/>
      <c r="AB35" s="695"/>
      <c r="AC35" s="695"/>
      <c r="AD35" s="696" t="s">
        <v>122</v>
      </c>
      <c r="AE35" s="696"/>
      <c r="AF35" s="696"/>
      <c r="AG35" s="696"/>
      <c r="AH35" s="696"/>
      <c r="AI35" s="696"/>
      <c r="AJ35" s="696"/>
      <c r="AK35" s="696"/>
      <c r="AL35" s="660" t="s">
        <v>122</v>
      </c>
      <c r="AM35" s="661"/>
      <c r="AN35" s="661"/>
      <c r="AO35" s="697"/>
      <c r="AP35" s="222"/>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28596</v>
      </c>
      <c r="CS35" s="670"/>
      <c r="CT35" s="670"/>
      <c r="CU35" s="670"/>
      <c r="CV35" s="670"/>
      <c r="CW35" s="670"/>
      <c r="CX35" s="670"/>
      <c r="CY35" s="671"/>
      <c r="CZ35" s="660">
        <v>0.3</v>
      </c>
      <c r="DA35" s="672"/>
      <c r="DB35" s="672"/>
      <c r="DC35" s="673"/>
      <c r="DD35" s="663">
        <v>21623</v>
      </c>
      <c r="DE35" s="670"/>
      <c r="DF35" s="670"/>
      <c r="DG35" s="670"/>
      <c r="DH35" s="670"/>
      <c r="DI35" s="670"/>
      <c r="DJ35" s="670"/>
      <c r="DK35" s="671"/>
      <c r="DL35" s="663">
        <v>21623</v>
      </c>
      <c r="DM35" s="670"/>
      <c r="DN35" s="670"/>
      <c r="DO35" s="670"/>
      <c r="DP35" s="670"/>
      <c r="DQ35" s="670"/>
      <c r="DR35" s="670"/>
      <c r="DS35" s="670"/>
      <c r="DT35" s="670"/>
      <c r="DU35" s="670"/>
      <c r="DV35" s="671"/>
      <c r="DW35" s="660">
        <v>0.3</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386631</v>
      </c>
      <c r="S36" s="658"/>
      <c r="T36" s="658"/>
      <c r="U36" s="658"/>
      <c r="V36" s="658"/>
      <c r="W36" s="658"/>
      <c r="X36" s="658"/>
      <c r="Y36" s="659"/>
      <c r="Z36" s="695">
        <v>3.5</v>
      </c>
      <c r="AA36" s="695"/>
      <c r="AB36" s="695"/>
      <c r="AC36" s="695"/>
      <c r="AD36" s="696" t="s">
        <v>122</v>
      </c>
      <c r="AE36" s="696"/>
      <c r="AF36" s="696"/>
      <c r="AG36" s="696"/>
      <c r="AH36" s="696"/>
      <c r="AI36" s="696"/>
      <c r="AJ36" s="696"/>
      <c r="AK36" s="696"/>
      <c r="AL36" s="660" t="s">
        <v>122</v>
      </c>
      <c r="AM36" s="661"/>
      <c r="AN36" s="661"/>
      <c r="AO36" s="697"/>
      <c r="AP36" s="222"/>
      <c r="AQ36" s="706" t="s">
        <v>316</v>
      </c>
      <c r="AR36" s="707"/>
      <c r="AS36" s="707"/>
      <c r="AT36" s="707"/>
      <c r="AU36" s="707"/>
      <c r="AV36" s="707"/>
      <c r="AW36" s="707"/>
      <c r="AX36" s="707"/>
      <c r="AY36" s="708"/>
      <c r="AZ36" s="712">
        <v>1284131</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62757</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1380363</v>
      </c>
      <c r="CS36" s="658"/>
      <c r="CT36" s="658"/>
      <c r="CU36" s="658"/>
      <c r="CV36" s="658"/>
      <c r="CW36" s="658"/>
      <c r="CX36" s="658"/>
      <c r="CY36" s="659"/>
      <c r="CZ36" s="660">
        <v>13.1</v>
      </c>
      <c r="DA36" s="672"/>
      <c r="DB36" s="672"/>
      <c r="DC36" s="673"/>
      <c r="DD36" s="663">
        <v>1294831</v>
      </c>
      <c r="DE36" s="658"/>
      <c r="DF36" s="658"/>
      <c r="DG36" s="658"/>
      <c r="DH36" s="658"/>
      <c r="DI36" s="658"/>
      <c r="DJ36" s="658"/>
      <c r="DK36" s="659"/>
      <c r="DL36" s="663">
        <v>944928</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305888</v>
      </c>
      <c r="S37" s="658"/>
      <c r="T37" s="658"/>
      <c r="U37" s="658"/>
      <c r="V37" s="658"/>
      <c r="W37" s="658"/>
      <c r="X37" s="658"/>
      <c r="Y37" s="659"/>
      <c r="Z37" s="695">
        <v>2.8</v>
      </c>
      <c r="AA37" s="695"/>
      <c r="AB37" s="695"/>
      <c r="AC37" s="695"/>
      <c r="AD37" s="696">
        <v>14</v>
      </c>
      <c r="AE37" s="696"/>
      <c r="AF37" s="696"/>
      <c r="AG37" s="696"/>
      <c r="AH37" s="696"/>
      <c r="AI37" s="696"/>
      <c r="AJ37" s="696"/>
      <c r="AK37" s="696"/>
      <c r="AL37" s="660">
        <v>0</v>
      </c>
      <c r="AM37" s="661"/>
      <c r="AN37" s="661"/>
      <c r="AO37" s="697"/>
      <c r="AQ37" s="690" t="s">
        <v>320</v>
      </c>
      <c r="AR37" s="691"/>
      <c r="AS37" s="691"/>
      <c r="AT37" s="691"/>
      <c r="AU37" s="691"/>
      <c r="AV37" s="691"/>
      <c r="AW37" s="691"/>
      <c r="AX37" s="691"/>
      <c r="AY37" s="692"/>
      <c r="AZ37" s="657">
        <v>412084</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43034</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754953</v>
      </c>
      <c r="CS37" s="670"/>
      <c r="CT37" s="670"/>
      <c r="CU37" s="670"/>
      <c r="CV37" s="670"/>
      <c r="CW37" s="670"/>
      <c r="CX37" s="670"/>
      <c r="CY37" s="671"/>
      <c r="CZ37" s="660">
        <v>7.2</v>
      </c>
      <c r="DA37" s="672"/>
      <c r="DB37" s="672"/>
      <c r="DC37" s="673"/>
      <c r="DD37" s="663">
        <v>754866</v>
      </c>
      <c r="DE37" s="670"/>
      <c r="DF37" s="670"/>
      <c r="DG37" s="670"/>
      <c r="DH37" s="670"/>
      <c r="DI37" s="670"/>
      <c r="DJ37" s="670"/>
      <c r="DK37" s="671"/>
      <c r="DL37" s="663">
        <v>754866</v>
      </c>
      <c r="DM37" s="670"/>
      <c r="DN37" s="670"/>
      <c r="DO37" s="670"/>
      <c r="DP37" s="670"/>
      <c r="DQ37" s="670"/>
      <c r="DR37" s="670"/>
      <c r="DS37" s="670"/>
      <c r="DT37" s="670"/>
      <c r="DU37" s="670"/>
      <c r="DV37" s="671"/>
      <c r="DW37" s="660">
        <v>10.6</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137000</v>
      </c>
      <c r="S38" s="658"/>
      <c r="T38" s="658"/>
      <c r="U38" s="658"/>
      <c r="V38" s="658"/>
      <c r="W38" s="658"/>
      <c r="X38" s="658"/>
      <c r="Y38" s="659"/>
      <c r="Z38" s="695">
        <v>1.3</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v>4851</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3339</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867196</v>
      </c>
      <c r="CS38" s="658"/>
      <c r="CT38" s="658"/>
      <c r="CU38" s="658"/>
      <c r="CV38" s="658"/>
      <c r="CW38" s="658"/>
      <c r="CX38" s="658"/>
      <c r="CY38" s="659"/>
      <c r="CZ38" s="660">
        <v>8.1999999999999993</v>
      </c>
      <c r="DA38" s="672"/>
      <c r="DB38" s="672"/>
      <c r="DC38" s="673"/>
      <c r="DD38" s="663">
        <v>692493</v>
      </c>
      <c r="DE38" s="658"/>
      <c r="DF38" s="658"/>
      <c r="DG38" s="658"/>
      <c r="DH38" s="658"/>
      <c r="DI38" s="658"/>
      <c r="DJ38" s="658"/>
      <c r="DK38" s="659"/>
      <c r="DL38" s="663">
        <v>687493</v>
      </c>
      <c r="DM38" s="658"/>
      <c r="DN38" s="658"/>
      <c r="DO38" s="658"/>
      <c r="DP38" s="658"/>
      <c r="DQ38" s="658"/>
      <c r="DR38" s="658"/>
      <c r="DS38" s="658"/>
      <c r="DT38" s="658"/>
      <c r="DU38" s="658"/>
      <c r="DV38" s="659"/>
      <c r="DW38" s="660">
        <v>9.6</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t="s">
        <v>122</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5174</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544527</v>
      </c>
      <c r="CS39" s="670"/>
      <c r="CT39" s="670"/>
      <c r="CU39" s="670"/>
      <c r="CV39" s="670"/>
      <c r="CW39" s="670"/>
      <c r="CX39" s="670"/>
      <c r="CY39" s="671"/>
      <c r="CZ39" s="660">
        <v>5.2</v>
      </c>
      <c r="DA39" s="672"/>
      <c r="DB39" s="672"/>
      <c r="DC39" s="673"/>
      <c r="DD39" s="663">
        <v>544152</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80000</v>
      </c>
      <c r="S40" s="658"/>
      <c r="T40" s="658"/>
      <c r="U40" s="658"/>
      <c r="V40" s="658"/>
      <c r="W40" s="658"/>
      <c r="X40" s="658"/>
      <c r="Y40" s="659"/>
      <c r="Z40" s="695">
        <v>0.7</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t="s">
        <v>122</v>
      </c>
      <c r="BA40" s="658"/>
      <c r="BB40" s="658"/>
      <c r="BC40" s="658"/>
      <c r="BD40" s="670"/>
      <c r="BE40" s="670"/>
      <c r="BF40" s="693"/>
      <c r="BG40" s="698" t="s">
        <v>333</v>
      </c>
      <c r="BH40" s="699"/>
      <c r="BI40" s="699"/>
      <c r="BJ40" s="699"/>
      <c r="BK40" s="699"/>
      <c r="BL40" s="223"/>
      <c r="BM40" s="655" t="s">
        <v>334</v>
      </c>
      <c r="BN40" s="655"/>
      <c r="BO40" s="655"/>
      <c r="BP40" s="655"/>
      <c r="BQ40" s="655"/>
      <c r="BR40" s="655"/>
      <c r="BS40" s="655"/>
      <c r="BT40" s="655"/>
      <c r="BU40" s="656"/>
      <c r="BV40" s="657">
        <v>118</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361031</v>
      </c>
      <c r="CS40" s="658"/>
      <c r="CT40" s="658"/>
      <c r="CU40" s="658"/>
      <c r="CV40" s="658"/>
      <c r="CW40" s="658"/>
      <c r="CX40" s="658"/>
      <c r="CY40" s="659"/>
      <c r="CZ40" s="660">
        <v>3.4</v>
      </c>
      <c r="DA40" s="672"/>
      <c r="DB40" s="672"/>
      <c r="DC40" s="673"/>
      <c r="DD40" s="663">
        <v>161031</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10926231</v>
      </c>
      <c r="S41" s="682"/>
      <c r="T41" s="682"/>
      <c r="U41" s="682"/>
      <c r="V41" s="682"/>
      <c r="W41" s="682"/>
      <c r="X41" s="682"/>
      <c r="Y41" s="685"/>
      <c r="Z41" s="686">
        <v>100</v>
      </c>
      <c r="AA41" s="686"/>
      <c r="AB41" s="686"/>
      <c r="AC41" s="686"/>
      <c r="AD41" s="687">
        <v>7072770</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176468</v>
      </c>
      <c r="BA41" s="658"/>
      <c r="BB41" s="658"/>
      <c r="BC41" s="658"/>
      <c r="BD41" s="670"/>
      <c r="BE41" s="670"/>
      <c r="BF41" s="693"/>
      <c r="BG41" s="698"/>
      <c r="BH41" s="699"/>
      <c r="BI41" s="699"/>
      <c r="BJ41" s="699"/>
      <c r="BK41" s="699"/>
      <c r="BL41" s="223"/>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690728</v>
      </c>
      <c r="BA42" s="682"/>
      <c r="BB42" s="682"/>
      <c r="BC42" s="682"/>
      <c r="BD42" s="642"/>
      <c r="BE42" s="642"/>
      <c r="BF42" s="705"/>
      <c r="BG42" s="700"/>
      <c r="BH42" s="701"/>
      <c r="BI42" s="701"/>
      <c r="BJ42" s="701"/>
      <c r="BK42" s="701"/>
      <c r="BL42" s="224"/>
      <c r="BM42" s="639" t="s">
        <v>341</v>
      </c>
      <c r="BN42" s="639"/>
      <c r="BO42" s="639"/>
      <c r="BP42" s="639"/>
      <c r="BQ42" s="639"/>
      <c r="BR42" s="639"/>
      <c r="BS42" s="639"/>
      <c r="BT42" s="639"/>
      <c r="BU42" s="640"/>
      <c r="BV42" s="641">
        <v>329</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642988</v>
      </c>
      <c r="CS42" s="670"/>
      <c r="CT42" s="670"/>
      <c r="CU42" s="670"/>
      <c r="CV42" s="670"/>
      <c r="CW42" s="670"/>
      <c r="CX42" s="670"/>
      <c r="CY42" s="671"/>
      <c r="CZ42" s="660">
        <v>6.1</v>
      </c>
      <c r="DA42" s="672"/>
      <c r="DB42" s="672"/>
      <c r="DC42" s="673"/>
      <c r="DD42" s="663">
        <v>342314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343</v>
      </c>
      <c r="CD43" s="654" t="s">
        <v>344</v>
      </c>
      <c r="CE43" s="655"/>
      <c r="CF43" s="655"/>
      <c r="CG43" s="655"/>
      <c r="CH43" s="655"/>
      <c r="CI43" s="655"/>
      <c r="CJ43" s="655"/>
      <c r="CK43" s="655"/>
      <c r="CL43" s="655"/>
      <c r="CM43" s="655"/>
      <c r="CN43" s="655"/>
      <c r="CO43" s="655"/>
      <c r="CP43" s="655"/>
      <c r="CQ43" s="656"/>
      <c r="CR43" s="657">
        <v>12581</v>
      </c>
      <c r="CS43" s="670"/>
      <c r="CT43" s="670"/>
      <c r="CU43" s="670"/>
      <c r="CV43" s="670"/>
      <c r="CW43" s="670"/>
      <c r="CX43" s="670"/>
      <c r="CY43" s="671"/>
      <c r="CZ43" s="660">
        <v>0.1</v>
      </c>
      <c r="DA43" s="672"/>
      <c r="DB43" s="672"/>
      <c r="DC43" s="673"/>
      <c r="DD43" s="663">
        <v>12581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642988</v>
      </c>
      <c r="CS44" s="658"/>
      <c r="CT44" s="658"/>
      <c r="CU44" s="658"/>
      <c r="CV44" s="658"/>
      <c r="CW44" s="658"/>
      <c r="CX44" s="658"/>
      <c r="CY44" s="659"/>
      <c r="CZ44" s="660">
        <v>6.1</v>
      </c>
      <c r="DA44" s="661"/>
      <c r="DB44" s="661"/>
      <c r="DC44" s="662"/>
      <c r="DD44" s="663">
        <v>342314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371466</v>
      </c>
      <c r="CS45" s="670"/>
      <c r="CT45" s="670"/>
      <c r="CU45" s="670"/>
      <c r="CV45" s="670"/>
      <c r="CW45" s="670"/>
      <c r="CX45" s="670"/>
      <c r="CY45" s="671"/>
      <c r="CZ45" s="660">
        <v>3.5</v>
      </c>
      <c r="DA45" s="672"/>
      <c r="DB45" s="672"/>
      <c r="DC45" s="673"/>
      <c r="DD45" s="663">
        <v>90433</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349</v>
      </c>
      <c r="CG46" s="655"/>
      <c r="CH46" s="655"/>
      <c r="CI46" s="655"/>
      <c r="CJ46" s="655"/>
      <c r="CK46" s="655"/>
      <c r="CL46" s="655"/>
      <c r="CM46" s="655"/>
      <c r="CN46" s="655"/>
      <c r="CO46" s="655"/>
      <c r="CP46" s="655"/>
      <c r="CQ46" s="656"/>
      <c r="CR46" s="657">
        <v>271522</v>
      </c>
      <c r="CS46" s="658"/>
      <c r="CT46" s="658"/>
      <c r="CU46" s="658"/>
      <c r="CV46" s="658"/>
      <c r="CW46" s="658"/>
      <c r="CX46" s="658"/>
      <c r="CY46" s="659"/>
      <c r="CZ46" s="660">
        <v>2.6</v>
      </c>
      <c r="DA46" s="661"/>
      <c r="DB46" s="661"/>
      <c r="DC46" s="662"/>
      <c r="DD46" s="663">
        <v>251881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350</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25"/>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352</v>
      </c>
      <c r="CE49" s="639"/>
      <c r="CF49" s="639"/>
      <c r="CG49" s="639"/>
      <c r="CH49" s="639"/>
      <c r="CI49" s="639"/>
      <c r="CJ49" s="639"/>
      <c r="CK49" s="639"/>
      <c r="CL49" s="639"/>
      <c r="CM49" s="639"/>
      <c r="CN49" s="639"/>
      <c r="CO49" s="639"/>
      <c r="CP49" s="639"/>
      <c r="CQ49" s="640"/>
      <c r="CR49" s="641">
        <v>10517655</v>
      </c>
      <c r="CS49" s="642"/>
      <c r="CT49" s="642"/>
      <c r="CU49" s="642"/>
      <c r="CV49" s="642"/>
      <c r="CW49" s="642"/>
      <c r="CX49" s="642"/>
      <c r="CY49" s="643"/>
      <c r="CZ49" s="644">
        <v>100</v>
      </c>
      <c r="DA49" s="645"/>
      <c r="DB49" s="645"/>
      <c r="DC49" s="646"/>
      <c r="DD49" s="647">
        <v>7642250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mJP97ObJNAq0Y4jHqaIjEJqGZB2bAPTayRF6wnTNZb2Pxq/EQozQEElusBWayJRRifnuCofO5kIXk/s/ci07QA==" saltValue="l91vLYqnjRBKdoAql9rt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354</v>
      </c>
      <c r="DK2" s="1128"/>
      <c r="DL2" s="1128"/>
      <c r="DM2" s="1128"/>
      <c r="DN2" s="1128"/>
      <c r="DO2" s="1129"/>
      <c r="DP2" s="228"/>
      <c r="DQ2" s="1127" t="s">
        <v>355</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32"/>
      <c r="BA5" s="232"/>
      <c r="BB5" s="232"/>
      <c r="BC5" s="232"/>
      <c r="BD5" s="232"/>
      <c r="BE5" s="233"/>
      <c r="BF5" s="233"/>
      <c r="BG5" s="233"/>
      <c r="BH5" s="233"/>
      <c r="BI5" s="233"/>
      <c r="BJ5" s="233"/>
      <c r="BK5" s="233"/>
      <c r="BL5" s="233"/>
      <c r="BM5" s="233"/>
      <c r="BN5" s="233"/>
      <c r="BO5" s="233"/>
      <c r="BP5" s="233"/>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375</v>
      </c>
      <c r="C7" s="1084"/>
      <c r="D7" s="1084"/>
      <c r="E7" s="1084"/>
      <c r="F7" s="1084"/>
      <c r="G7" s="1084"/>
      <c r="H7" s="1084"/>
      <c r="I7" s="1084"/>
      <c r="J7" s="1084"/>
      <c r="K7" s="1084"/>
      <c r="L7" s="1084"/>
      <c r="M7" s="1084"/>
      <c r="N7" s="1084"/>
      <c r="O7" s="1084"/>
      <c r="P7" s="1085"/>
      <c r="Q7" s="1138">
        <v>10923</v>
      </c>
      <c r="R7" s="1139"/>
      <c r="S7" s="1139"/>
      <c r="T7" s="1139"/>
      <c r="U7" s="1139"/>
      <c r="V7" s="1139">
        <v>10514</v>
      </c>
      <c r="W7" s="1139"/>
      <c r="X7" s="1139"/>
      <c r="Y7" s="1139"/>
      <c r="Z7" s="1139"/>
      <c r="AA7" s="1139">
        <v>409</v>
      </c>
      <c r="AB7" s="1139"/>
      <c r="AC7" s="1139"/>
      <c r="AD7" s="1139"/>
      <c r="AE7" s="1140"/>
      <c r="AF7" s="1141">
        <v>360</v>
      </c>
      <c r="AG7" s="1142"/>
      <c r="AH7" s="1142"/>
      <c r="AI7" s="1142"/>
      <c r="AJ7" s="1143"/>
      <c r="AK7" s="1144">
        <v>31</v>
      </c>
      <c r="AL7" s="1145"/>
      <c r="AM7" s="1145"/>
      <c r="AN7" s="1145"/>
      <c r="AO7" s="1145"/>
      <c r="AP7" s="1145">
        <v>7293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2">
      <c r="A8" s="238">
        <v>2</v>
      </c>
      <c r="B8" s="1066" t="s">
        <v>376</v>
      </c>
      <c r="C8" s="1067"/>
      <c r="D8" s="1067"/>
      <c r="E8" s="1067"/>
      <c r="F8" s="1067"/>
      <c r="G8" s="1067"/>
      <c r="H8" s="1067"/>
      <c r="I8" s="1067"/>
      <c r="J8" s="1067"/>
      <c r="K8" s="1067"/>
      <c r="L8" s="1067"/>
      <c r="M8" s="1067"/>
      <c r="N8" s="1067"/>
      <c r="O8" s="1067"/>
      <c r="P8" s="1068"/>
      <c r="Q8" s="1074">
        <v>18</v>
      </c>
      <c r="R8" s="1075"/>
      <c r="S8" s="1075"/>
      <c r="T8" s="1075"/>
      <c r="U8" s="1075"/>
      <c r="V8" s="1075">
        <v>18</v>
      </c>
      <c r="W8" s="1075"/>
      <c r="X8" s="1075"/>
      <c r="Y8" s="1075"/>
      <c r="Z8" s="1075"/>
      <c r="AA8" s="1075">
        <v>0</v>
      </c>
      <c r="AB8" s="1075"/>
      <c r="AC8" s="1075"/>
      <c r="AD8" s="1075"/>
      <c r="AE8" s="1076"/>
      <c r="AF8" s="1071" t="s">
        <v>122</v>
      </c>
      <c r="AG8" s="1072"/>
      <c r="AH8" s="1072"/>
      <c r="AI8" s="1072"/>
      <c r="AJ8" s="1073"/>
      <c r="AK8" s="1116">
        <v>15</v>
      </c>
      <c r="AL8" s="1117"/>
      <c r="AM8" s="1117"/>
      <c r="AN8" s="1117"/>
      <c r="AO8" s="1117"/>
      <c r="AP8" s="1117">
        <v>33219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377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378</v>
      </c>
      <c r="B23" s="973" t="s">
        <v>379</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360</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382</v>
      </c>
      <c r="R26" s="1038"/>
      <c r="S26" s="1038"/>
      <c r="T26" s="1038"/>
      <c r="U26" s="1039"/>
      <c r="V26" s="1037" t="s">
        <v>383</v>
      </c>
      <c r="W26" s="1038"/>
      <c r="X26" s="1038"/>
      <c r="Y26" s="1038"/>
      <c r="Z26" s="1039"/>
      <c r="AA26" s="1037" t="s">
        <v>384</v>
      </c>
      <c r="AB26" s="1038"/>
      <c r="AC26" s="1038"/>
      <c r="AD26" s="1038"/>
      <c r="AE26" s="1038"/>
      <c r="AF26" s="1091" t="s">
        <v>385</v>
      </c>
      <c r="AG26" s="1044"/>
      <c r="AH26" s="1044"/>
      <c r="AI26" s="1044"/>
      <c r="AJ26" s="1092"/>
      <c r="AK26" s="1038" t="s">
        <v>386</v>
      </c>
      <c r="AL26" s="1038"/>
      <c r="AM26" s="1038"/>
      <c r="AN26" s="1038"/>
      <c r="AO26" s="1039"/>
      <c r="AP26" s="1037" t="s">
        <v>387</v>
      </c>
      <c r="AQ26" s="1038"/>
      <c r="AR26" s="1038"/>
      <c r="AS26" s="1038"/>
      <c r="AT26" s="1039"/>
      <c r="AU26" s="1037" t="s">
        <v>388</v>
      </c>
      <c r="AV26" s="1038"/>
      <c r="AW26" s="1038"/>
      <c r="AX26" s="1038"/>
      <c r="AY26" s="1039"/>
      <c r="AZ26" s="1037" t="s">
        <v>389</v>
      </c>
      <c r="BA26" s="1038"/>
      <c r="BB26" s="1038"/>
      <c r="BC26" s="1038"/>
      <c r="BD26" s="1039"/>
      <c r="BE26" s="1037" t="s">
        <v>365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390</v>
      </c>
      <c r="C28" s="1084"/>
      <c r="D28" s="1084"/>
      <c r="E28" s="1084"/>
      <c r="F28" s="1084"/>
      <c r="G28" s="1084"/>
      <c r="H28" s="1084"/>
      <c r="I28" s="1084"/>
      <c r="J28" s="1084"/>
      <c r="K28" s="1084"/>
      <c r="L28" s="1084"/>
      <c r="M28" s="1084"/>
      <c r="N28" s="1084"/>
      <c r="O28" s="1084"/>
      <c r="P28" s="1085"/>
      <c r="Q28" s="1086">
        <v>2608</v>
      </c>
      <c r="R28" s="1087"/>
      <c r="S28" s="1087"/>
      <c r="T28" s="1087"/>
      <c r="U28" s="1087"/>
      <c r="V28" s="1087">
        <v>2545</v>
      </c>
      <c r="W28" s="1087"/>
      <c r="X28" s="1087"/>
      <c r="Y28" s="1087"/>
      <c r="Z28" s="1087"/>
      <c r="AA28" s="1087">
        <v>63</v>
      </c>
      <c r="AB28" s="1087"/>
      <c r="AC28" s="1087"/>
      <c r="AD28" s="1087"/>
      <c r="AE28" s="1088"/>
      <c r="AF28" s="1089">
        <v>63</v>
      </c>
      <c r="AG28" s="1087"/>
      <c r="AH28" s="1087"/>
      <c r="AI28" s="1087"/>
      <c r="AJ28" s="1090"/>
      <c r="AK28" s="1078">
        <v>157</v>
      </c>
      <c r="AL28" s="1079"/>
      <c r="AM28" s="1079"/>
      <c r="AN28" s="1079"/>
      <c r="AO28" s="1079"/>
      <c r="AP28" s="1079" t="s">
        <v>559</v>
      </c>
      <c r="AQ28" s="1079"/>
      <c r="AR28" s="1079"/>
      <c r="AS28" s="1079"/>
      <c r="AT28" s="1079"/>
      <c r="AU28" s="1079" t="s">
        <v>559</v>
      </c>
      <c r="AV28" s="1079"/>
      <c r="AW28" s="1079"/>
      <c r="AX28" s="1079"/>
      <c r="AY28" s="1079"/>
      <c r="AZ28" s="1080" t="s">
        <v>559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391</v>
      </c>
      <c r="C29" s="1067"/>
      <c r="D29" s="1067"/>
      <c r="E29" s="1067"/>
      <c r="F29" s="1067"/>
      <c r="G29" s="1067"/>
      <c r="H29" s="1067"/>
      <c r="I29" s="1067"/>
      <c r="J29" s="1067"/>
      <c r="K29" s="1067"/>
      <c r="L29" s="1067"/>
      <c r="M29" s="1067"/>
      <c r="N29" s="1067"/>
      <c r="O29" s="1067"/>
      <c r="P29" s="1068"/>
      <c r="Q29" s="1074">
        <v>2366</v>
      </c>
      <c r="R29" s="1075"/>
      <c r="S29" s="1075"/>
      <c r="T29" s="1075"/>
      <c r="U29" s="1075"/>
      <c r="V29" s="1075">
        <v>2325</v>
      </c>
      <c r="W29" s="1075"/>
      <c r="X29" s="1075"/>
      <c r="Y29" s="1075"/>
      <c r="Z29" s="1075"/>
      <c r="AA29" s="1075">
        <v>41</v>
      </c>
      <c r="AB29" s="1075"/>
      <c r="AC29" s="1075"/>
      <c r="AD29" s="1075"/>
      <c r="AE29" s="1076"/>
      <c r="AF29" s="1071">
        <v>41</v>
      </c>
      <c r="AG29" s="1072"/>
      <c r="AH29" s="1072"/>
      <c r="AI29" s="1072"/>
      <c r="AJ29" s="1073"/>
      <c r="AK29" s="1016">
        <v>358</v>
      </c>
      <c r="AL29" s="1007"/>
      <c r="AM29" s="1007"/>
      <c r="AN29" s="1007"/>
      <c r="AO29" s="1007"/>
      <c r="AP29" s="1007" t="s">
        <v>559</v>
      </c>
      <c r="AQ29" s="1007"/>
      <c r="AR29" s="1007"/>
      <c r="AS29" s="1007"/>
      <c r="AT29" s="1007"/>
      <c r="AU29" s="1007" t="s">
        <v>559</v>
      </c>
      <c r="AV29" s="1007"/>
      <c r="AW29" s="1007"/>
      <c r="AX29" s="1007"/>
      <c r="AY29" s="1007"/>
      <c r="AZ29" s="1077" t="s">
        <v>559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560</v>
      </c>
      <c r="C30" s="1067"/>
      <c r="D30" s="1067"/>
      <c r="E30" s="1067"/>
      <c r="F30" s="1067"/>
      <c r="G30" s="1067"/>
      <c r="H30" s="1067"/>
      <c r="I30" s="1067"/>
      <c r="J30" s="1067"/>
      <c r="K30" s="1067"/>
      <c r="L30" s="1067"/>
      <c r="M30" s="1067"/>
      <c r="N30" s="1067"/>
      <c r="O30" s="1067"/>
      <c r="P30" s="1068"/>
      <c r="Q30" s="1074">
        <v>322</v>
      </c>
      <c r="R30" s="1075"/>
      <c r="S30" s="1075"/>
      <c r="T30" s="1075"/>
      <c r="U30" s="1075"/>
      <c r="V30" s="1075">
        <v>320</v>
      </c>
      <c r="W30" s="1075"/>
      <c r="X30" s="1075"/>
      <c r="Y30" s="1075"/>
      <c r="Z30" s="1075"/>
      <c r="AA30" s="1075">
        <v>2</v>
      </c>
      <c r="AB30" s="1075"/>
      <c r="AC30" s="1075"/>
      <c r="AD30" s="1075"/>
      <c r="AE30" s="1076"/>
      <c r="AF30" s="1071">
        <v>2</v>
      </c>
      <c r="AG30" s="1072"/>
      <c r="AH30" s="1072"/>
      <c r="AI30" s="1072"/>
      <c r="AJ30" s="1073"/>
      <c r="AK30" s="1016">
        <v>66</v>
      </c>
      <c r="AL30" s="1007"/>
      <c r="AM30" s="1007"/>
      <c r="AN30" s="1007"/>
      <c r="AO30" s="1007"/>
      <c r="AP30" s="1007" t="s">
        <v>559</v>
      </c>
      <c r="AQ30" s="1007"/>
      <c r="AR30" s="1007"/>
      <c r="AS30" s="1007"/>
      <c r="AT30" s="1007"/>
      <c r="AU30" s="1007" t="s">
        <v>559</v>
      </c>
      <c r="AV30" s="1007"/>
      <c r="AW30" s="1007"/>
      <c r="AX30" s="1007"/>
      <c r="AY30" s="1007"/>
      <c r="AZ30" s="1077" t="s">
        <v>559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393</v>
      </c>
      <c r="C31" s="1067"/>
      <c r="D31" s="1067"/>
      <c r="E31" s="1067"/>
      <c r="F31" s="1067"/>
      <c r="G31" s="1067"/>
      <c r="H31" s="1067"/>
      <c r="I31" s="1067"/>
      <c r="J31" s="1067"/>
      <c r="K31" s="1067"/>
      <c r="L31" s="1067"/>
      <c r="M31" s="1067"/>
      <c r="N31" s="1067"/>
      <c r="O31" s="1067"/>
      <c r="P31" s="1068"/>
      <c r="Q31" s="1074">
        <v>546</v>
      </c>
      <c r="R31" s="1075"/>
      <c r="S31" s="1075"/>
      <c r="T31" s="1075"/>
      <c r="U31" s="1075"/>
      <c r="V31" s="1075">
        <v>498</v>
      </c>
      <c r="W31" s="1075"/>
      <c r="X31" s="1075"/>
      <c r="Y31" s="1075"/>
      <c r="Z31" s="1075"/>
      <c r="AA31" s="1075">
        <v>48</v>
      </c>
      <c r="AB31" s="1075"/>
      <c r="AC31" s="1075"/>
      <c r="AD31" s="1075"/>
      <c r="AE31" s="1076"/>
      <c r="AF31" s="1071">
        <v>1450</v>
      </c>
      <c r="AG31" s="1072"/>
      <c r="AH31" s="1072"/>
      <c r="AI31" s="1072"/>
      <c r="AJ31" s="1073"/>
      <c r="AK31" s="1016">
        <v>6</v>
      </c>
      <c r="AL31" s="1007"/>
      <c r="AM31" s="1007"/>
      <c r="AN31" s="1007"/>
      <c r="AO31" s="1007"/>
      <c r="AP31" s="1007">
        <v>387</v>
      </c>
      <c r="AQ31" s="1007"/>
      <c r="AR31" s="1007"/>
      <c r="AS31" s="1007"/>
      <c r="AT31" s="1007"/>
      <c r="AU31" s="1007">
        <v>1</v>
      </c>
      <c r="AV31" s="1007"/>
      <c r="AW31" s="1007"/>
      <c r="AX31" s="1007"/>
      <c r="AY31" s="1007"/>
      <c r="AZ31" s="1077" t="s">
        <v>561</v>
      </c>
      <c r="BA31" s="1077"/>
      <c r="BB31" s="1077"/>
      <c r="BC31" s="1077"/>
      <c r="BD31" s="1077"/>
      <c r="BE31" s="1008" t="s">
        <v>394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395</v>
      </c>
      <c r="C32" s="1067"/>
      <c r="D32" s="1067"/>
      <c r="E32" s="1067"/>
      <c r="F32" s="1067"/>
      <c r="G32" s="1067"/>
      <c r="H32" s="1067"/>
      <c r="I32" s="1067"/>
      <c r="J32" s="1067"/>
      <c r="K32" s="1067"/>
      <c r="L32" s="1067"/>
      <c r="M32" s="1067"/>
      <c r="N32" s="1067"/>
      <c r="O32" s="1067"/>
      <c r="P32" s="1068"/>
      <c r="Q32" s="1074">
        <v>690</v>
      </c>
      <c r="R32" s="1075"/>
      <c r="S32" s="1075"/>
      <c r="T32" s="1075"/>
      <c r="U32" s="1075"/>
      <c r="V32" s="1075">
        <v>657</v>
      </c>
      <c r="W32" s="1075"/>
      <c r="X32" s="1075"/>
      <c r="Y32" s="1075"/>
      <c r="Z32" s="1075"/>
      <c r="AA32" s="1075">
        <v>33</v>
      </c>
      <c r="AB32" s="1075"/>
      <c r="AC32" s="1075"/>
      <c r="AD32" s="1075"/>
      <c r="AE32" s="1076"/>
      <c r="AF32" s="1071">
        <v>154</v>
      </c>
      <c r="AG32" s="1072"/>
      <c r="AH32" s="1072"/>
      <c r="AI32" s="1072"/>
      <c r="AJ32" s="1073"/>
      <c r="AK32" s="1016">
        <v>412</v>
      </c>
      <c r="AL32" s="1007"/>
      <c r="AM32" s="1007"/>
      <c r="AN32" s="1007"/>
      <c r="AO32" s="1007"/>
      <c r="AP32" s="1007">
        <v>4046</v>
      </c>
      <c r="AQ32" s="1007"/>
      <c r="AR32" s="1007"/>
      <c r="AS32" s="1007"/>
      <c r="AT32" s="1007"/>
      <c r="AU32" s="1007">
        <v>2440</v>
      </c>
      <c r="AV32" s="1007"/>
      <c r="AW32" s="1007"/>
      <c r="AX32" s="1007"/>
      <c r="AY32" s="1007"/>
      <c r="AZ32" s="1077" t="s">
        <v>561</v>
      </c>
      <c r="BA32" s="1077"/>
      <c r="BB32" s="1077"/>
      <c r="BC32" s="1077"/>
      <c r="BD32" s="1077"/>
      <c r="BE32" s="1008" t="s">
        <v>394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396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378</v>
      </c>
      <c r="B63" s="973" t="s">
        <v>397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1711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399</v>
      </c>
      <c r="B66" s="1032"/>
      <c r="C66" s="1032"/>
      <c r="D66" s="1032"/>
      <c r="E66" s="1032"/>
      <c r="F66" s="1032"/>
      <c r="G66" s="1032"/>
      <c r="H66" s="1032"/>
      <c r="I66" s="1032"/>
      <c r="J66" s="1032"/>
      <c r="K66" s="1032"/>
      <c r="L66" s="1032"/>
      <c r="M66" s="1032"/>
      <c r="N66" s="1032"/>
      <c r="O66" s="1032"/>
      <c r="P66" s="1033"/>
      <c r="Q66" s="1037" t="s">
        <v>382</v>
      </c>
      <c r="R66" s="1038"/>
      <c r="S66" s="1038"/>
      <c r="T66" s="1038"/>
      <c r="U66" s="1039"/>
      <c r="V66" s="1037" t="s">
        <v>383</v>
      </c>
      <c r="W66" s="1038"/>
      <c r="X66" s="1038"/>
      <c r="Y66" s="1038"/>
      <c r="Z66" s="1039"/>
      <c r="AA66" s="1037" t="s">
        <v>384</v>
      </c>
      <c r="AB66" s="1038"/>
      <c r="AC66" s="1038"/>
      <c r="AD66" s="1038"/>
      <c r="AE66" s="1039"/>
      <c r="AF66" s="1043" t="s">
        <v>385</v>
      </c>
      <c r="AG66" s="1044"/>
      <c r="AH66" s="1044"/>
      <c r="AI66" s="1044"/>
      <c r="AJ66" s="1045"/>
      <c r="AK66" s="1037" t="s">
        <v>386</v>
      </c>
      <c r="AL66" s="1032"/>
      <c r="AM66" s="1032"/>
      <c r="AN66" s="1032"/>
      <c r="AO66" s="1033"/>
      <c r="AP66" s="1037" t="s">
        <v>387</v>
      </c>
      <c r="AQ66" s="1038"/>
      <c r="AR66" s="1038"/>
      <c r="AS66" s="1038"/>
      <c r="AT66" s="1039"/>
      <c r="AU66" s="1037" t="s">
        <v>400</v>
      </c>
      <c r="AV66" s="1038"/>
      <c r="AW66" s="1038"/>
      <c r="AX66" s="1038"/>
      <c r="AY66" s="1039"/>
      <c r="AZ66" s="1037" t="s">
        <v>365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553</v>
      </c>
      <c r="C68" s="1022"/>
      <c r="D68" s="1022"/>
      <c r="E68" s="1022"/>
      <c r="F68" s="1022"/>
      <c r="G68" s="1022"/>
      <c r="H68" s="1022"/>
      <c r="I68" s="1022"/>
      <c r="J68" s="1022"/>
      <c r="K68" s="1022"/>
      <c r="L68" s="1022"/>
      <c r="M68" s="1022"/>
      <c r="N68" s="1022"/>
      <c r="O68" s="1022"/>
      <c r="P68" s="1023"/>
      <c r="Q68" s="1024">
        <v>3692</v>
      </c>
      <c r="R68" s="1018"/>
      <c r="S68" s="1018"/>
      <c r="T68" s="1018"/>
      <c r="U68" s="1018"/>
      <c r="V68" s="1018">
        <v>3613</v>
      </c>
      <c r="W68" s="1018"/>
      <c r="X68" s="1018"/>
      <c r="Y68" s="1018"/>
      <c r="Z68" s="1018"/>
      <c r="AA68" s="1018">
        <v>79</v>
      </c>
      <c r="AB68" s="1018"/>
      <c r="AC68" s="1018"/>
      <c r="AD68" s="1018"/>
      <c r="AE68" s="1018"/>
      <c r="AF68" s="1018">
        <v>79</v>
      </c>
      <c r="AG68" s="1018"/>
      <c r="AH68" s="1018"/>
      <c r="AI68" s="1018"/>
      <c r="AJ68" s="1018"/>
      <c r="AK68" s="1018">
        <v>80</v>
      </c>
      <c r="AL68" s="1018"/>
      <c r="AM68" s="1018"/>
      <c r="AN68" s="1018"/>
      <c r="AO68" s="1018"/>
      <c r="AP68" s="1018">
        <v>2671</v>
      </c>
      <c r="AQ68" s="1018"/>
      <c r="AR68" s="1018"/>
      <c r="AS68" s="1018"/>
      <c r="AT68" s="1018"/>
      <c r="AU68" s="1018">
        <v>634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554</v>
      </c>
      <c r="C69" s="1011"/>
      <c r="D69" s="1011"/>
      <c r="E69" s="1011"/>
      <c r="F69" s="1011"/>
      <c r="G69" s="1011"/>
      <c r="H69" s="1011"/>
      <c r="I69" s="1011"/>
      <c r="J69" s="1011"/>
      <c r="K69" s="1011"/>
      <c r="L69" s="1011"/>
      <c r="M69" s="1011"/>
      <c r="N69" s="1011"/>
      <c r="O69" s="1011"/>
      <c r="P69" s="1012"/>
      <c r="Q69" s="1013">
        <v>3</v>
      </c>
      <c r="R69" s="1007"/>
      <c r="S69" s="1007"/>
      <c r="T69" s="1007"/>
      <c r="U69" s="1007"/>
      <c r="V69" s="1007">
        <v>3</v>
      </c>
      <c r="W69" s="1007"/>
      <c r="X69" s="1007"/>
      <c r="Y69" s="1007"/>
      <c r="Z69" s="1007"/>
      <c r="AA69" s="1007">
        <v>0</v>
      </c>
      <c r="AB69" s="1007"/>
      <c r="AC69" s="1007"/>
      <c r="AD69" s="1007"/>
      <c r="AE69" s="1007"/>
      <c r="AF69" s="1007">
        <v>0</v>
      </c>
      <c r="AG69" s="1007"/>
      <c r="AH69" s="1007"/>
      <c r="AI69" s="1007"/>
      <c r="AJ69" s="1007"/>
      <c r="AK69" s="1007">
        <v>0</v>
      </c>
      <c r="AL69" s="1007"/>
      <c r="AM69" s="1007"/>
      <c r="AN69" s="1007"/>
      <c r="AO69" s="1007"/>
      <c r="AP69" s="1007" t="s">
        <v>561</v>
      </c>
      <c r="AQ69" s="1007"/>
      <c r="AR69" s="1007"/>
      <c r="AS69" s="1007"/>
      <c r="AT69" s="1007"/>
      <c r="AU69" s="1007" t="s">
        <v>561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555</v>
      </c>
      <c r="C70" s="1011"/>
      <c r="D70" s="1011"/>
      <c r="E70" s="1011"/>
      <c r="F70" s="1011"/>
      <c r="G70" s="1011"/>
      <c r="H70" s="1011"/>
      <c r="I70" s="1011"/>
      <c r="J70" s="1011"/>
      <c r="K70" s="1011"/>
      <c r="L70" s="1011"/>
      <c r="M70" s="1011"/>
      <c r="N70" s="1011"/>
      <c r="O70" s="1011"/>
      <c r="P70" s="1012"/>
      <c r="Q70" s="1013">
        <v>7868</v>
      </c>
      <c r="R70" s="1007"/>
      <c r="S70" s="1007"/>
      <c r="T70" s="1007"/>
      <c r="U70" s="1007"/>
      <c r="V70" s="1007">
        <v>7783</v>
      </c>
      <c r="W70" s="1007"/>
      <c r="X70" s="1007"/>
      <c r="Y70" s="1007"/>
      <c r="Z70" s="1007"/>
      <c r="AA70" s="1007">
        <v>85</v>
      </c>
      <c r="AB70" s="1007"/>
      <c r="AC70" s="1007"/>
      <c r="AD70" s="1007"/>
      <c r="AE70" s="1007"/>
      <c r="AF70" s="1007">
        <v>85</v>
      </c>
      <c r="AG70" s="1007"/>
      <c r="AH70" s="1007"/>
      <c r="AI70" s="1007"/>
      <c r="AJ70" s="1007"/>
      <c r="AK70" s="1007">
        <v>52</v>
      </c>
      <c r="AL70" s="1007"/>
      <c r="AM70" s="1007"/>
      <c r="AN70" s="1007"/>
      <c r="AO70" s="1007"/>
      <c r="AP70" s="1007" t="s">
        <v>561</v>
      </c>
      <c r="AQ70" s="1007"/>
      <c r="AR70" s="1007"/>
      <c r="AS70" s="1007"/>
      <c r="AT70" s="1007"/>
      <c r="AU70" s="1007" t="s">
        <v>561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556</v>
      </c>
      <c r="C71" s="1011"/>
      <c r="D71" s="1011"/>
      <c r="E71" s="1011"/>
      <c r="F71" s="1011"/>
      <c r="G71" s="1011"/>
      <c r="H71" s="1011"/>
      <c r="I71" s="1011"/>
      <c r="J71" s="1011"/>
      <c r="K71" s="1011"/>
      <c r="L71" s="1011"/>
      <c r="M71" s="1011"/>
      <c r="N71" s="1011"/>
      <c r="O71" s="1011"/>
      <c r="P71" s="1012"/>
      <c r="Q71" s="1013">
        <v>43</v>
      </c>
      <c r="R71" s="1007"/>
      <c r="S71" s="1007"/>
      <c r="T71" s="1007"/>
      <c r="U71" s="1007"/>
      <c r="V71" s="1007">
        <v>38</v>
      </c>
      <c r="W71" s="1007"/>
      <c r="X71" s="1007"/>
      <c r="Y71" s="1007"/>
      <c r="Z71" s="1007"/>
      <c r="AA71" s="1007">
        <v>5</v>
      </c>
      <c r="AB71" s="1007"/>
      <c r="AC71" s="1007"/>
      <c r="AD71" s="1007"/>
      <c r="AE71" s="1007"/>
      <c r="AF71" s="1007">
        <v>5</v>
      </c>
      <c r="AG71" s="1007"/>
      <c r="AH71" s="1007"/>
      <c r="AI71" s="1007"/>
      <c r="AJ71" s="1007"/>
      <c r="AK71" s="1007">
        <v>26</v>
      </c>
      <c r="AL71" s="1007"/>
      <c r="AM71" s="1007"/>
      <c r="AN71" s="1007"/>
      <c r="AO71" s="1007"/>
      <c r="AP71" s="1007" t="s">
        <v>561</v>
      </c>
      <c r="AQ71" s="1007"/>
      <c r="AR71" s="1007"/>
      <c r="AS71" s="1007"/>
      <c r="AT71" s="1007"/>
      <c r="AU71" s="1007" t="s">
        <v>561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557</v>
      </c>
      <c r="C72" s="1011"/>
      <c r="D72" s="1011"/>
      <c r="E72" s="1011"/>
      <c r="F72" s="1011"/>
      <c r="G72" s="1011"/>
      <c r="H72" s="1011"/>
      <c r="I72" s="1011"/>
      <c r="J72" s="1011"/>
      <c r="K72" s="1011"/>
      <c r="L72" s="1011"/>
      <c r="M72" s="1011"/>
      <c r="N72" s="1011"/>
      <c r="O72" s="1011"/>
      <c r="P72" s="1012"/>
      <c r="Q72" s="1013">
        <v>368</v>
      </c>
      <c r="R72" s="1007"/>
      <c r="S72" s="1007"/>
      <c r="T72" s="1007"/>
      <c r="U72" s="1007"/>
      <c r="V72" s="1007">
        <v>358</v>
      </c>
      <c r="W72" s="1007"/>
      <c r="X72" s="1007"/>
      <c r="Y72" s="1007"/>
      <c r="Z72" s="1007"/>
      <c r="AA72" s="1007">
        <v>10</v>
      </c>
      <c r="AB72" s="1007"/>
      <c r="AC72" s="1007"/>
      <c r="AD72" s="1007"/>
      <c r="AE72" s="1007"/>
      <c r="AF72" s="1007">
        <v>10</v>
      </c>
      <c r="AG72" s="1007"/>
      <c r="AH72" s="1007"/>
      <c r="AI72" s="1007"/>
      <c r="AJ72" s="1007"/>
      <c r="AK72" s="1007">
        <v>249</v>
      </c>
      <c r="AL72" s="1007"/>
      <c r="AM72" s="1007"/>
      <c r="AN72" s="1007"/>
      <c r="AO72" s="1007"/>
      <c r="AP72" s="1007" t="s">
        <v>561</v>
      </c>
      <c r="AQ72" s="1007"/>
      <c r="AR72" s="1007"/>
      <c r="AS72" s="1007"/>
      <c r="AT72" s="1007"/>
      <c r="AU72" s="1007" t="s">
        <v>561</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558</v>
      </c>
      <c r="C73" s="1011"/>
      <c r="D73" s="1011"/>
      <c r="E73" s="1011"/>
      <c r="F73" s="1011"/>
      <c r="G73" s="1011"/>
      <c r="H73" s="1011"/>
      <c r="I73" s="1011"/>
      <c r="J73" s="1011"/>
      <c r="K73" s="1011"/>
      <c r="L73" s="1011"/>
      <c r="M73" s="1011"/>
      <c r="N73" s="1011"/>
      <c r="O73" s="1011"/>
      <c r="P73" s="1012"/>
      <c r="Q73" s="1013">
        <v>241808</v>
      </c>
      <c r="R73" s="1007"/>
      <c r="S73" s="1007"/>
      <c r="T73" s="1007"/>
      <c r="U73" s="1007"/>
      <c r="V73" s="1007">
        <v>236655</v>
      </c>
      <c r="W73" s="1007"/>
      <c r="X73" s="1007"/>
      <c r="Y73" s="1007"/>
      <c r="Z73" s="1007"/>
      <c r="AA73" s="1007">
        <v>5153</v>
      </c>
      <c r="AB73" s="1007"/>
      <c r="AC73" s="1007"/>
      <c r="AD73" s="1007"/>
      <c r="AE73" s="1007"/>
      <c r="AF73" s="1007">
        <v>5153</v>
      </c>
      <c r="AG73" s="1007"/>
      <c r="AH73" s="1007"/>
      <c r="AI73" s="1007"/>
      <c r="AJ73" s="1007"/>
      <c r="AK73" s="1007">
        <v>5508</v>
      </c>
      <c r="AL73" s="1007"/>
      <c r="AM73" s="1007"/>
      <c r="AN73" s="1007"/>
      <c r="AO73" s="1007"/>
      <c r="AP73" s="1007" t="s">
        <v>561</v>
      </c>
      <c r="AQ73" s="1007"/>
      <c r="AR73" s="1007"/>
      <c r="AS73" s="1007"/>
      <c r="AT73" s="1007"/>
      <c r="AU73" s="1007" t="s">
        <v>561</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378</v>
      </c>
      <c r="B88" s="973" t="s">
        <v>401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73" t="s">
        <v>402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403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404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407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408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410</v>
      </c>
      <c r="AB109" s="932"/>
      <c r="AC109" s="932"/>
      <c r="AD109" s="932"/>
      <c r="AE109" s="933"/>
      <c r="AF109" s="934" t="s">
        <v>411</v>
      </c>
      <c r="AG109" s="932"/>
      <c r="AH109" s="932"/>
      <c r="AI109" s="932"/>
      <c r="AJ109" s="933"/>
      <c r="AK109" s="934" t="s">
        <v>295</v>
      </c>
      <c r="AL109" s="932"/>
      <c r="AM109" s="932"/>
      <c r="AN109" s="932"/>
      <c r="AO109" s="933"/>
      <c r="AP109" s="934" t="s">
        <v>412</v>
      </c>
      <c r="AQ109" s="932"/>
      <c r="AR109" s="932"/>
      <c r="AS109" s="932"/>
      <c r="AT109" s="965"/>
      <c r="AU109" s="93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410</v>
      </c>
      <c r="BR109" s="932"/>
      <c r="BS109" s="932"/>
      <c r="BT109" s="932"/>
      <c r="BU109" s="933"/>
      <c r="BV109" s="934" t="s">
        <v>411</v>
      </c>
      <c r="BW109" s="932"/>
      <c r="BX109" s="932"/>
      <c r="BY109" s="932"/>
      <c r="BZ109" s="933"/>
      <c r="CA109" s="934" t="s">
        <v>295</v>
      </c>
      <c r="CB109" s="932"/>
      <c r="CC109" s="932"/>
      <c r="CD109" s="932"/>
      <c r="CE109" s="933"/>
      <c r="CF109" s="972" t="s">
        <v>412</v>
      </c>
      <c r="CG109" s="972"/>
      <c r="CH109" s="972"/>
      <c r="CI109" s="972"/>
      <c r="CJ109" s="972"/>
      <c r="CK109" s="934"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410</v>
      </c>
      <c r="DH109" s="932"/>
      <c r="DI109" s="932"/>
      <c r="DJ109" s="932"/>
      <c r="DK109" s="933"/>
      <c r="DL109" s="934" t="s">
        <v>411</v>
      </c>
      <c r="DM109" s="932"/>
      <c r="DN109" s="932"/>
      <c r="DO109" s="932"/>
      <c r="DP109" s="933"/>
      <c r="DQ109" s="934" t="s">
        <v>295</v>
      </c>
      <c r="DR109" s="932"/>
      <c r="DS109" s="932"/>
      <c r="DT109" s="932"/>
      <c r="DU109" s="933"/>
      <c r="DV109" s="934" t="s">
        <v>412</v>
      </c>
      <c r="DW109" s="932"/>
      <c r="DX109" s="932"/>
      <c r="DY109" s="932"/>
      <c r="DZ109" s="965"/>
    </row>
    <row r="110" spans="1:131" s="230" customFormat="1" ht="26.25" customHeight="1" x14ac:dyDescent="0.2">
      <c r="A110" s="843" t="s">
        <v>414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639478</v>
      </c>
      <c r="AB110" s="925"/>
      <c r="AC110" s="925"/>
      <c r="AD110" s="925"/>
      <c r="AE110" s="926"/>
      <c r="AF110" s="927">
        <v>682031</v>
      </c>
      <c r="AG110" s="925"/>
      <c r="AH110" s="925"/>
      <c r="AI110" s="925"/>
      <c r="AJ110" s="926"/>
      <c r="AK110" s="927">
        <v>701257</v>
      </c>
      <c r="AL110" s="925"/>
      <c r="AM110" s="925"/>
      <c r="AN110" s="925"/>
      <c r="AO110" s="926"/>
      <c r="AP110" s="928">
        <v>11.3</v>
      </c>
      <c r="AQ110" s="929"/>
      <c r="AR110" s="929"/>
      <c r="AS110" s="929"/>
      <c r="AT110" s="930"/>
      <c r="AU110" s="966" t="s">
        <v>69</v>
      </c>
      <c r="AV110" s="967"/>
      <c r="AW110" s="967"/>
      <c r="AX110" s="967"/>
      <c r="AY110" s="967"/>
      <c r="AZ110" s="896" t="s">
        <v>415</v>
      </c>
      <c r="BA110" s="844"/>
      <c r="BB110" s="844"/>
      <c r="BC110" s="844"/>
      <c r="BD110" s="844"/>
      <c r="BE110" s="844"/>
      <c r="BF110" s="844"/>
      <c r="BG110" s="844"/>
      <c r="BH110" s="844"/>
      <c r="BI110" s="844"/>
      <c r="BJ110" s="844"/>
      <c r="BK110" s="844"/>
      <c r="BL110" s="844"/>
      <c r="BM110" s="844"/>
      <c r="BN110" s="844"/>
      <c r="BO110" s="844"/>
      <c r="BP110" s="845"/>
      <c r="BQ110" s="897">
        <v>8266481</v>
      </c>
      <c r="BR110" s="878"/>
      <c r="BS110" s="878"/>
      <c r="BT110" s="878"/>
      <c r="BU110" s="878"/>
      <c r="BV110" s="878">
        <v>7870480</v>
      </c>
      <c r="BW110" s="878"/>
      <c r="BX110" s="878"/>
      <c r="BY110" s="878"/>
      <c r="BZ110" s="878"/>
      <c r="CA110" s="878">
        <v>7326559</v>
      </c>
      <c r="CB110" s="878"/>
      <c r="CC110" s="878"/>
      <c r="CD110" s="878"/>
      <c r="CE110" s="878"/>
      <c r="CF110" s="902">
        <v>118.4</v>
      </c>
      <c r="CG110" s="903"/>
      <c r="CH110" s="903"/>
      <c r="CI110" s="903"/>
      <c r="CJ110" s="903"/>
      <c r="CK110" s="962" t="s">
        <v>416</v>
      </c>
      <c r="CL110" s="855"/>
      <c r="CM110" s="896" t="s">
        <v>417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418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419</v>
      </c>
      <c r="BA111" s="788"/>
      <c r="BB111" s="788"/>
      <c r="BC111" s="788"/>
      <c r="BD111" s="788"/>
      <c r="BE111" s="788"/>
      <c r="BF111" s="788"/>
      <c r="BG111" s="788"/>
      <c r="BH111" s="788"/>
      <c r="BI111" s="788"/>
      <c r="BJ111" s="788"/>
      <c r="BK111" s="788"/>
      <c r="BL111" s="788"/>
      <c r="BM111" s="788"/>
      <c r="BN111" s="788"/>
      <c r="BO111" s="788"/>
      <c r="BP111" s="789"/>
      <c r="BQ111" s="852" t="s">
        <v>122</v>
      </c>
      <c r="BR111" s="853"/>
      <c r="BS111" s="853"/>
      <c r="BT111" s="853"/>
      <c r="BU111" s="853"/>
      <c r="BV111" s="853" t="s">
        <v>122</v>
      </c>
      <c r="BW111" s="853"/>
      <c r="BX111" s="853"/>
      <c r="BY111" s="853"/>
      <c r="BZ111" s="853"/>
      <c r="CA111" s="853" t="s">
        <v>122</v>
      </c>
      <c r="CB111" s="853"/>
      <c r="CC111" s="853"/>
      <c r="CD111" s="853"/>
      <c r="CE111" s="853"/>
      <c r="CF111" s="911" t="s">
        <v>122</v>
      </c>
      <c r="CG111" s="912"/>
      <c r="CH111" s="912"/>
      <c r="CI111" s="912"/>
      <c r="CJ111" s="912"/>
      <c r="CK111" s="963"/>
      <c r="CL111" s="857"/>
      <c r="CM111" s="851" t="s">
        <v>420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421</v>
      </c>
      <c r="B112" s="949"/>
      <c r="C112" s="788" t="s">
        <v>422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423</v>
      </c>
      <c r="BA112" s="788"/>
      <c r="BB112" s="788"/>
      <c r="BC112" s="788"/>
      <c r="BD112" s="788"/>
      <c r="BE112" s="788"/>
      <c r="BF112" s="788"/>
      <c r="BG112" s="788"/>
      <c r="BH112" s="788"/>
      <c r="BI112" s="788"/>
      <c r="BJ112" s="788"/>
      <c r="BK112" s="788"/>
      <c r="BL112" s="788"/>
      <c r="BM112" s="788"/>
      <c r="BN112" s="788"/>
      <c r="BO112" s="788"/>
      <c r="BP112" s="789"/>
      <c r="BQ112" s="852">
        <v>2926888</v>
      </c>
      <c r="BR112" s="853"/>
      <c r="BS112" s="853"/>
      <c r="BT112" s="853"/>
      <c r="BU112" s="853"/>
      <c r="BV112" s="853">
        <v>2801633</v>
      </c>
      <c r="BW112" s="853"/>
      <c r="BX112" s="853"/>
      <c r="BY112" s="853"/>
      <c r="BZ112" s="853"/>
      <c r="CA112" s="853">
        <v>2440339</v>
      </c>
      <c r="CB112" s="853"/>
      <c r="CC112" s="853"/>
      <c r="CD112" s="853"/>
      <c r="CE112" s="853"/>
      <c r="CF112" s="911">
        <v>39.4</v>
      </c>
      <c r="CG112" s="912"/>
      <c r="CH112" s="912"/>
      <c r="CI112" s="912"/>
      <c r="CJ112" s="912"/>
      <c r="CK112" s="963"/>
      <c r="CL112" s="857"/>
      <c r="CM112" s="851" t="s">
        <v>424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425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241534</v>
      </c>
      <c r="AB113" s="955"/>
      <c r="AC113" s="955"/>
      <c r="AD113" s="955"/>
      <c r="AE113" s="956"/>
      <c r="AF113" s="957">
        <v>249571</v>
      </c>
      <c r="AG113" s="955"/>
      <c r="AH113" s="955"/>
      <c r="AI113" s="955"/>
      <c r="AJ113" s="956"/>
      <c r="AK113" s="957">
        <v>224155</v>
      </c>
      <c r="AL113" s="955"/>
      <c r="AM113" s="955"/>
      <c r="AN113" s="955"/>
      <c r="AO113" s="956"/>
      <c r="AP113" s="958">
        <v>3.6</v>
      </c>
      <c r="AQ113" s="959"/>
      <c r="AR113" s="959"/>
      <c r="AS113" s="959"/>
      <c r="AT113" s="960"/>
      <c r="AU113" s="968"/>
      <c r="AV113" s="969"/>
      <c r="AW113" s="969"/>
      <c r="AX113" s="969"/>
      <c r="AY113" s="969"/>
      <c r="AZ113" s="851" t="s">
        <v>426</v>
      </c>
      <c r="BA113" s="788"/>
      <c r="BB113" s="788"/>
      <c r="BC113" s="788"/>
      <c r="BD113" s="788"/>
      <c r="BE113" s="788"/>
      <c r="BF113" s="788"/>
      <c r="BG113" s="788"/>
      <c r="BH113" s="788"/>
      <c r="BI113" s="788"/>
      <c r="BJ113" s="788"/>
      <c r="BK113" s="788"/>
      <c r="BL113" s="788"/>
      <c r="BM113" s="788"/>
      <c r="BN113" s="788"/>
      <c r="BO113" s="788"/>
      <c r="BP113" s="789"/>
      <c r="BQ113" s="852">
        <v>751178</v>
      </c>
      <c r="BR113" s="853"/>
      <c r="BS113" s="853"/>
      <c r="BT113" s="853"/>
      <c r="BU113" s="853"/>
      <c r="BV113" s="853">
        <v>693279</v>
      </c>
      <c r="BW113" s="853"/>
      <c r="BX113" s="853"/>
      <c r="BY113" s="853"/>
      <c r="BZ113" s="853"/>
      <c r="CA113" s="853">
        <v>634363</v>
      </c>
      <c r="CB113" s="853"/>
      <c r="CC113" s="853"/>
      <c r="CD113" s="853"/>
      <c r="CE113" s="853"/>
      <c r="CF113" s="911">
        <v>10.3</v>
      </c>
      <c r="CG113" s="912"/>
      <c r="CH113" s="912"/>
      <c r="CI113" s="912"/>
      <c r="CJ113" s="912"/>
      <c r="CK113" s="963"/>
      <c r="CL113" s="857"/>
      <c r="CM113" s="851" t="s">
        <v>427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428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37496</v>
      </c>
      <c r="AB114" s="816"/>
      <c r="AC114" s="816"/>
      <c r="AD114" s="816"/>
      <c r="AE114" s="817"/>
      <c r="AF114" s="818">
        <v>55281</v>
      </c>
      <c r="AG114" s="816"/>
      <c r="AH114" s="816"/>
      <c r="AI114" s="816"/>
      <c r="AJ114" s="817"/>
      <c r="AK114" s="818">
        <v>82065</v>
      </c>
      <c r="AL114" s="816"/>
      <c r="AM114" s="816"/>
      <c r="AN114" s="816"/>
      <c r="AO114" s="817"/>
      <c r="AP114" s="860">
        <v>1.3</v>
      </c>
      <c r="AQ114" s="861"/>
      <c r="AR114" s="861"/>
      <c r="AS114" s="861"/>
      <c r="AT114" s="862"/>
      <c r="AU114" s="968"/>
      <c r="AV114" s="969"/>
      <c r="AW114" s="969"/>
      <c r="AX114" s="969"/>
      <c r="AY114" s="969"/>
      <c r="AZ114" s="851" t="s">
        <v>429</v>
      </c>
      <c r="BA114" s="788"/>
      <c r="BB114" s="788"/>
      <c r="BC114" s="788"/>
      <c r="BD114" s="788"/>
      <c r="BE114" s="788"/>
      <c r="BF114" s="788"/>
      <c r="BG114" s="788"/>
      <c r="BH114" s="788"/>
      <c r="BI114" s="788"/>
      <c r="BJ114" s="788"/>
      <c r="BK114" s="788"/>
      <c r="BL114" s="788"/>
      <c r="BM114" s="788"/>
      <c r="BN114" s="788"/>
      <c r="BO114" s="788"/>
      <c r="BP114" s="789"/>
      <c r="BQ114" s="852">
        <v>1013292</v>
      </c>
      <c r="BR114" s="853"/>
      <c r="BS114" s="853"/>
      <c r="BT114" s="853"/>
      <c r="BU114" s="853"/>
      <c r="BV114" s="853">
        <v>978560</v>
      </c>
      <c r="BW114" s="853"/>
      <c r="BX114" s="853"/>
      <c r="BY114" s="853"/>
      <c r="BZ114" s="853"/>
      <c r="CA114" s="853">
        <v>1015750</v>
      </c>
      <c r="CB114" s="853"/>
      <c r="CC114" s="853"/>
      <c r="CD114" s="853"/>
      <c r="CE114" s="853"/>
      <c r="CF114" s="911">
        <v>16.399999999999999</v>
      </c>
      <c r="CG114" s="912"/>
      <c r="CH114" s="912"/>
      <c r="CI114" s="912"/>
      <c r="CJ114" s="912"/>
      <c r="CK114" s="963"/>
      <c r="CL114" s="857"/>
      <c r="CM114" s="851" t="s">
        <v>430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176</v>
      </c>
      <c r="AB115" s="955"/>
      <c r="AC115" s="955"/>
      <c r="AD115" s="955"/>
      <c r="AE115" s="956"/>
      <c r="AF115" s="957">
        <v>113</v>
      </c>
      <c r="AG115" s="955"/>
      <c r="AH115" s="955"/>
      <c r="AI115" s="955"/>
      <c r="AJ115" s="956"/>
      <c r="AK115" s="957">
        <v>112</v>
      </c>
      <c r="AL115" s="955"/>
      <c r="AM115" s="955"/>
      <c r="AN115" s="955"/>
      <c r="AO115" s="956"/>
      <c r="AP115" s="958">
        <v>0</v>
      </c>
      <c r="AQ115" s="959"/>
      <c r="AR115" s="959"/>
      <c r="AS115" s="959"/>
      <c r="AT115" s="960"/>
      <c r="AU115" s="968"/>
      <c r="AV115" s="969"/>
      <c r="AW115" s="969"/>
      <c r="AX115" s="969"/>
      <c r="AY115" s="969"/>
      <c r="AZ115" s="851" t="s">
        <v>432</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433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30" customFormat="1" ht="26.25" customHeight="1" x14ac:dyDescent="0.2">
      <c r="A116" s="952"/>
      <c r="B116" s="953"/>
      <c r="C116" s="875" t="s">
        <v>434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435</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436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437</v>
      </c>
      <c r="Z117" s="933"/>
      <c r="AA117" s="938">
        <v>918684</v>
      </c>
      <c r="AB117" s="939"/>
      <c r="AC117" s="939"/>
      <c r="AD117" s="939"/>
      <c r="AE117" s="940"/>
      <c r="AF117" s="941">
        <v>986996</v>
      </c>
      <c r="AG117" s="939"/>
      <c r="AH117" s="939"/>
      <c r="AI117" s="939"/>
      <c r="AJ117" s="940"/>
      <c r="AK117" s="941">
        <v>1007589</v>
      </c>
      <c r="AL117" s="939"/>
      <c r="AM117" s="939"/>
      <c r="AN117" s="939"/>
      <c r="AO117" s="940"/>
      <c r="AP117" s="942"/>
      <c r="AQ117" s="943"/>
      <c r="AR117" s="943"/>
      <c r="AS117" s="943"/>
      <c r="AT117" s="944"/>
      <c r="AU117" s="968"/>
      <c r="AV117" s="969"/>
      <c r="AW117" s="969"/>
      <c r="AX117" s="969"/>
      <c r="AY117" s="969"/>
      <c r="AZ117" s="899" t="s">
        <v>438</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439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410</v>
      </c>
      <c r="AB118" s="932"/>
      <c r="AC118" s="932"/>
      <c r="AD118" s="932"/>
      <c r="AE118" s="933"/>
      <c r="AF118" s="934" t="s">
        <v>411</v>
      </c>
      <c r="AG118" s="932"/>
      <c r="AH118" s="932"/>
      <c r="AI118" s="932"/>
      <c r="AJ118" s="933"/>
      <c r="AK118" s="934" t="s">
        <v>295</v>
      </c>
      <c r="AL118" s="932"/>
      <c r="AM118" s="932"/>
      <c r="AN118" s="932"/>
      <c r="AO118" s="933"/>
      <c r="AP118" s="935" t="s">
        <v>412</v>
      </c>
      <c r="AQ118" s="936"/>
      <c r="AR118" s="936"/>
      <c r="AS118" s="936"/>
      <c r="AT118" s="937"/>
      <c r="AU118" s="968"/>
      <c r="AV118" s="969"/>
      <c r="AW118" s="969"/>
      <c r="AX118" s="969"/>
      <c r="AY118" s="969"/>
      <c r="AZ118" s="874" t="s">
        <v>440</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416</v>
      </c>
      <c r="B119" s="855"/>
      <c r="C119" s="896" t="s">
        <v>417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178</v>
      </c>
      <c r="BA119" s="251"/>
      <c r="BB119" s="251"/>
      <c r="BC119" s="251"/>
      <c r="BD119" s="251"/>
      <c r="BE119" s="251"/>
      <c r="BF119" s="251"/>
      <c r="BG119" s="251"/>
      <c r="BH119" s="251"/>
      <c r="BI119" s="251"/>
      <c r="BJ119" s="251"/>
      <c r="BK119" s="251"/>
      <c r="BL119" s="251"/>
      <c r="BM119" s="251"/>
      <c r="BN119" s="251"/>
      <c r="BO119" s="913" t="s">
        <v>442</v>
      </c>
      <c r="BP119" s="914"/>
      <c r="BQ119" s="915">
        <v>12957839</v>
      </c>
      <c r="BR119" s="881"/>
      <c r="BS119" s="881"/>
      <c r="BT119" s="881"/>
      <c r="BU119" s="881"/>
      <c r="BV119" s="881">
        <v>12343952</v>
      </c>
      <c r="BW119" s="881"/>
      <c r="BX119" s="881"/>
      <c r="BY119" s="881"/>
      <c r="BZ119" s="881"/>
      <c r="CA119" s="881">
        <v>11417011</v>
      </c>
      <c r="CB119" s="881"/>
      <c r="CC119" s="881"/>
      <c r="CD119" s="881"/>
      <c r="CE119" s="881"/>
      <c r="CF119" s="784"/>
      <c r="CG119" s="785"/>
      <c r="CH119" s="785"/>
      <c r="CI119" s="785"/>
      <c r="CJ119" s="870"/>
      <c r="CK119" s="964"/>
      <c r="CL119" s="859"/>
      <c r="CM119" s="874" t="s">
        <v>443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122</v>
      </c>
      <c r="DH119" s="800"/>
      <c r="DI119" s="800"/>
      <c r="DJ119" s="800"/>
      <c r="DK119" s="801"/>
      <c r="DL119" s="802" t="s">
        <v>122</v>
      </c>
      <c r="DM119" s="800"/>
      <c r="DN119" s="800"/>
      <c r="DO119" s="800"/>
      <c r="DP119" s="801"/>
      <c r="DQ119" s="802" t="s">
        <v>122</v>
      </c>
      <c r="DR119" s="800"/>
      <c r="DS119" s="800"/>
      <c r="DT119" s="800"/>
      <c r="DU119" s="801"/>
      <c r="DV119" s="884" t="s">
        <v>122</v>
      </c>
      <c r="DW119" s="885"/>
      <c r="DX119" s="885"/>
      <c r="DY119" s="885"/>
      <c r="DZ119" s="886"/>
    </row>
    <row r="120" spans="1:130" s="230" customFormat="1" ht="26.25" customHeight="1" x14ac:dyDescent="0.2">
      <c r="A120" s="856"/>
      <c r="B120" s="857"/>
      <c r="C120" s="851" t="s">
        <v>420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444</v>
      </c>
      <c r="AV120" s="917"/>
      <c r="AW120" s="917"/>
      <c r="AX120" s="917"/>
      <c r="AY120" s="918"/>
      <c r="AZ120" s="896" t="s">
        <v>445</v>
      </c>
      <c r="BA120" s="844"/>
      <c r="BB120" s="844"/>
      <c r="BC120" s="844"/>
      <c r="BD120" s="844"/>
      <c r="BE120" s="844"/>
      <c r="BF120" s="844"/>
      <c r="BG120" s="844"/>
      <c r="BH120" s="844"/>
      <c r="BI120" s="844"/>
      <c r="BJ120" s="844"/>
      <c r="BK120" s="844"/>
      <c r="BL120" s="844"/>
      <c r="BM120" s="844"/>
      <c r="BN120" s="844"/>
      <c r="BO120" s="844"/>
      <c r="BP120" s="845"/>
      <c r="BQ120" s="897">
        <v>6153751</v>
      </c>
      <c r="BR120" s="878"/>
      <c r="BS120" s="878"/>
      <c r="BT120" s="878"/>
      <c r="BU120" s="878"/>
      <c r="BV120" s="878">
        <v>6702905</v>
      </c>
      <c r="BW120" s="878"/>
      <c r="BX120" s="878"/>
      <c r="BY120" s="878"/>
      <c r="BZ120" s="878"/>
      <c r="CA120" s="878">
        <v>7413707</v>
      </c>
      <c r="CB120" s="878"/>
      <c r="CC120" s="878"/>
      <c r="CD120" s="878"/>
      <c r="CE120" s="878"/>
      <c r="CF120" s="902">
        <v>119.8</v>
      </c>
      <c r="CG120" s="903"/>
      <c r="CH120" s="903"/>
      <c r="CI120" s="903"/>
      <c r="CJ120" s="903"/>
      <c r="CK120" s="904" t="s">
        <v>446</v>
      </c>
      <c r="CL120" s="888"/>
      <c r="CM120" s="888"/>
      <c r="CN120" s="888"/>
      <c r="CO120" s="889"/>
      <c r="CP120" s="908" t="s">
        <v>395</v>
      </c>
      <c r="CQ120" s="909"/>
      <c r="CR120" s="909"/>
      <c r="CS120" s="909"/>
      <c r="CT120" s="909"/>
      <c r="CU120" s="909"/>
      <c r="CV120" s="909"/>
      <c r="CW120" s="909"/>
      <c r="CX120" s="909"/>
      <c r="CY120" s="909"/>
      <c r="CZ120" s="909"/>
      <c r="DA120" s="909"/>
      <c r="DB120" s="909"/>
      <c r="DC120" s="909"/>
      <c r="DD120" s="909"/>
      <c r="DE120" s="909"/>
      <c r="DF120" s="910"/>
      <c r="DG120" s="897">
        <v>2924422</v>
      </c>
      <c r="DH120" s="878"/>
      <c r="DI120" s="878"/>
      <c r="DJ120" s="878"/>
      <c r="DK120" s="878"/>
      <c r="DL120" s="878">
        <v>2800636</v>
      </c>
      <c r="DM120" s="878"/>
      <c r="DN120" s="878"/>
      <c r="DO120" s="878"/>
      <c r="DP120" s="878"/>
      <c r="DQ120" s="878">
        <v>2439566</v>
      </c>
      <c r="DR120" s="878"/>
      <c r="DS120" s="878"/>
      <c r="DT120" s="878"/>
      <c r="DU120" s="878"/>
      <c r="DV120" s="879">
        <v>39.4</v>
      </c>
      <c r="DW120" s="879"/>
      <c r="DX120" s="879"/>
      <c r="DY120" s="879"/>
      <c r="DZ120" s="880"/>
    </row>
    <row r="121" spans="1:130" s="230" customFormat="1" ht="26.25" customHeight="1" x14ac:dyDescent="0.2">
      <c r="A121" s="856"/>
      <c r="B121" s="857"/>
      <c r="C121" s="899" t="s">
        <v>447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448</v>
      </c>
      <c r="BA121" s="788"/>
      <c r="BB121" s="788"/>
      <c r="BC121" s="788"/>
      <c r="BD121" s="788"/>
      <c r="BE121" s="788"/>
      <c r="BF121" s="788"/>
      <c r="BG121" s="788"/>
      <c r="BH121" s="788"/>
      <c r="BI121" s="788"/>
      <c r="BJ121" s="788"/>
      <c r="BK121" s="788"/>
      <c r="BL121" s="788"/>
      <c r="BM121" s="788"/>
      <c r="BN121" s="788"/>
      <c r="BO121" s="788"/>
      <c r="BP121" s="789"/>
      <c r="BQ121" s="852">
        <v>801599</v>
      </c>
      <c r="BR121" s="853"/>
      <c r="BS121" s="853"/>
      <c r="BT121" s="853"/>
      <c r="BU121" s="853"/>
      <c r="BV121" s="853">
        <v>517908</v>
      </c>
      <c r="BW121" s="853"/>
      <c r="BX121" s="853"/>
      <c r="BY121" s="853"/>
      <c r="BZ121" s="853"/>
      <c r="CA121" s="853">
        <v>261070</v>
      </c>
      <c r="CB121" s="853"/>
      <c r="CC121" s="853"/>
      <c r="CD121" s="853"/>
      <c r="CE121" s="853"/>
      <c r="CF121" s="911">
        <v>4.2</v>
      </c>
      <c r="CG121" s="912"/>
      <c r="CH121" s="912"/>
      <c r="CI121" s="912"/>
      <c r="CJ121" s="912"/>
      <c r="CK121" s="905"/>
      <c r="CL121" s="891"/>
      <c r="CM121" s="891"/>
      <c r="CN121" s="891"/>
      <c r="CO121" s="892"/>
      <c r="CP121" s="871" t="s">
        <v>393</v>
      </c>
      <c r="CQ121" s="872"/>
      <c r="CR121" s="872"/>
      <c r="CS121" s="872"/>
      <c r="CT121" s="872"/>
      <c r="CU121" s="872"/>
      <c r="CV121" s="872"/>
      <c r="CW121" s="872"/>
      <c r="CX121" s="872"/>
      <c r="CY121" s="872"/>
      <c r="CZ121" s="872"/>
      <c r="DA121" s="872"/>
      <c r="DB121" s="872"/>
      <c r="DC121" s="872"/>
      <c r="DD121" s="872"/>
      <c r="DE121" s="872"/>
      <c r="DF121" s="873"/>
      <c r="DG121" s="852">
        <v>2466</v>
      </c>
      <c r="DH121" s="853"/>
      <c r="DI121" s="853"/>
      <c r="DJ121" s="853"/>
      <c r="DK121" s="853"/>
      <c r="DL121" s="853">
        <v>997</v>
      </c>
      <c r="DM121" s="853"/>
      <c r="DN121" s="853"/>
      <c r="DO121" s="853"/>
      <c r="DP121" s="853"/>
      <c r="DQ121" s="853">
        <v>773</v>
      </c>
      <c r="DR121" s="853"/>
      <c r="DS121" s="853"/>
      <c r="DT121" s="853"/>
      <c r="DU121" s="853"/>
      <c r="DV121" s="830">
        <v>0</v>
      </c>
      <c r="DW121" s="830"/>
      <c r="DX121" s="830"/>
      <c r="DY121" s="830"/>
      <c r="DZ121" s="831"/>
    </row>
    <row r="122" spans="1:130" s="230" customFormat="1" ht="26.25" customHeight="1" x14ac:dyDescent="0.2">
      <c r="A122" s="856"/>
      <c r="B122" s="857"/>
      <c r="C122" s="851" t="s">
        <v>430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449</v>
      </c>
      <c r="BA122" s="875"/>
      <c r="BB122" s="875"/>
      <c r="BC122" s="875"/>
      <c r="BD122" s="875"/>
      <c r="BE122" s="875"/>
      <c r="BF122" s="875"/>
      <c r="BG122" s="875"/>
      <c r="BH122" s="875"/>
      <c r="BI122" s="875"/>
      <c r="BJ122" s="875"/>
      <c r="BK122" s="875"/>
      <c r="BL122" s="875"/>
      <c r="BM122" s="875"/>
      <c r="BN122" s="875"/>
      <c r="BO122" s="875"/>
      <c r="BP122" s="876"/>
      <c r="BQ122" s="915">
        <v>9534166</v>
      </c>
      <c r="BR122" s="881"/>
      <c r="BS122" s="881"/>
      <c r="BT122" s="881"/>
      <c r="BU122" s="881"/>
      <c r="BV122" s="881">
        <v>9055891</v>
      </c>
      <c r="BW122" s="881"/>
      <c r="BX122" s="881"/>
      <c r="BY122" s="881"/>
      <c r="BZ122" s="881"/>
      <c r="CA122" s="881">
        <v>8431357</v>
      </c>
      <c r="CB122" s="881"/>
      <c r="CC122" s="881"/>
      <c r="CD122" s="881"/>
      <c r="CE122" s="881"/>
      <c r="CF122" s="882">
        <v>136.19999999999999</v>
      </c>
      <c r="CG122" s="883"/>
      <c r="CH122" s="883"/>
      <c r="CI122" s="883"/>
      <c r="CJ122" s="883"/>
      <c r="CK122" s="905"/>
      <c r="CL122" s="891"/>
      <c r="CM122" s="891"/>
      <c r="CN122" s="891"/>
      <c r="CO122" s="892"/>
      <c r="CP122" s="871" t="s">
        <v>391</v>
      </c>
      <c r="CQ122" s="872"/>
      <c r="CR122" s="872"/>
      <c r="CS122" s="872"/>
      <c r="CT122" s="872"/>
      <c r="CU122" s="872"/>
      <c r="CV122" s="872"/>
      <c r="CW122" s="872"/>
      <c r="CX122" s="872"/>
      <c r="CY122" s="872"/>
      <c r="CZ122" s="872"/>
      <c r="DA122" s="872"/>
      <c r="DB122" s="872"/>
      <c r="DC122" s="872"/>
      <c r="DD122" s="872"/>
      <c r="DE122" s="872"/>
      <c r="DF122" s="873"/>
      <c r="DG122" s="852" t="s">
        <v>122</v>
      </c>
      <c r="DH122" s="853"/>
      <c r="DI122" s="853"/>
      <c r="DJ122" s="853"/>
      <c r="DK122" s="853"/>
      <c r="DL122" s="853" t="s">
        <v>122</v>
      </c>
      <c r="DM122" s="853"/>
      <c r="DN122" s="853"/>
      <c r="DO122" s="853"/>
      <c r="DP122" s="853"/>
      <c r="DQ122" s="853" t="s">
        <v>122</v>
      </c>
      <c r="DR122" s="853"/>
      <c r="DS122" s="853"/>
      <c r="DT122" s="853"/>
      <c r="DU122" s="853"/>
      <c r="DV122" s="830" t="s">
        <v>122</v>
      </c>
      <c r="DW122" s="830"/>
      <c r="DX122" s="830"/>
      <c r="DY122" s="830"/>
      <c r="DZ122" s="831"/>
    </row>
    <row r="123" spans="1:130" s="230" customFormat="1" ht="26.25" customHeight="1" x14ac:dyDescent="0.2">
      <c r="A123" s="856"/>
      <c r="B123" s="857"/>
      <c r="C123" s="851" t="s">
        <v>436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178</v>
      </c>
      <c r="BA123" s="251"/>
      <c r="BB123" s="251"/>
      <c r="BC123" s="251"/>
      <c r="BD123" s="251"/>
      <c r="BE123" s="251"/>
      <c r="BF123" s="251"/>
      <c r="BG123" s="251"/>
      <c r="BH123" s="251"/>
      <c r="BI123" s="251"/>
      <c r="BJ123" s="251"/>
      <c r="BK123" s="251"/>
      <c r="BL123" s="251"/>
      <c r="BM123" s="251"/>
      <c r="BN123" s="251"/>
      <c r="BO123" s="913" t="s">
        <v>450</v>
      </c>
      <c r="BP123" s="914"/>
      <c r="BQ123" s="868">
        <v>16489516</v>
      </c>
      <c r="BR123" s="869"/>
      <c r="BS123" s="869"/>
      <c r="BT123" s="869"/>
      <c r="BU123" s="869"/>
      <c r="BV123" s="869">
        <v>16276704</v>
      </c>
      <c r="BW123" s="869"/>
      <c r="BX123" s="869"/>
      <c r="BY123" s="869"/>
      <c r="BZ123" s="869"/>
      <c r="CA123" s="869">
        <v>16106134</v>
      </c>
      <c r="CB123" s="869"/>
      <c r="CC123" s="869"/>
      <c r="CD123" s="869"/>
      <c r="CE123" s="869"/>
      <c r="CF123" s="784"/>
      <c r="CG123" s="785"/>
      <c r="CH123" s="785"/>
      <c r="CI123" s="785"/>
      <c r="CJ123" s="870"/>
      <c r="CK123" s="905"/>
      <c r="CL123" s="891"/>
      <c r="CM123" s="891"/>
      <c r="CN123" s="891"/>
      <c r="CO123" s="892"/>
      <c r="CP123" s="871" t="s">
        <v>392</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30" customFormat="1" ht="26.25" customHeight="1" thickBot="1" x14ac:dyDescent="0.25">
      <c r="A124" s="856"/>
      <c r="B124" s="857"/>
      <c r="C124" s="851" t="s">
        <v>439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452</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t="s">
        <v>122</v>
      </c>
      <c r="DM124" s="800"/>
      <c r="DN124" s="800"/>
      <c r="DO124" s="800"/>
      <c r="DP124" s="801"/>
      <c r="DQ124" s="802" t="s">
        <v>122</v>
      </c>
      <c r="DR124" s="800"/>
      <c r="DS124" s="800"/>
      <c r="DT124" s="800"/>
      <c r="DU124" s="801"/>
      <c r="DV124" s="884" t="s">
        <v>122</v>
      </c>
      <c r="DW124" s="885"/>
      <c r="DX124" s="885"/>
      <c r="DY124" s="885"/>
      <c r="DZ124" s="886"/>
    </row>
    <row r="125" spans="1:130" s="230" customFormat="1" ht="26.25" customHeight="1" x14ac:dyDescent="0.2">
      <c r="A125" s="856"/>
      <c r="B125" s="857"/>
      <c r="C125" s="851" t="s">
        <v>441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453</v>
      </c>
      <c r="CL125" s="888"/>
      <c r="CM125" s="888"/>
      <c r="CN125" s="888"/>
      <c r="CO125" s="889"/>
      <c r="CP125" s="896" t="s">
        <v>454</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443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455</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456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176</v>
      </c>
      <c r="AB127" s="816"/>
      <c r="AC127" s="816"/>
      <c r="AD127" s="816"/>
      <c r="AE127" s="817"/>
      <c r="AF127" s="818">
        <v>113</v>
      </c>
      <c r="AG127" s="816"/>
      <c r="AH127" s="816"/>
      <c r="AI127" s="816"/>
      <c r="AJ127" s="817"/>
      <c r="AK127" s="818">
        <v>112</v>
      </c>
      <c r="AL127" s="816"/>
      <c r="AM127" s="816"/>
      <c r="AN127" s="816"/>
      <c r="AO127" s="817"/>
      <c r="AP127" s="860">
        <v>0</v>
      </c>
      <c r="AQ127" s="861"/>
      <c r="AR127" s="861"/>
      <c r="AS127" s="861"/>
      <c r="AT127" s="862"/>
      <c r="AU127" s="232"/>
      <c r="AV127" s="232"/>
      <c r="AW127" s="232"/>
      <c r="AX127" s="877" t="s">
        <v>457</v>
      </c>
      <c r="AY127" s="848"/>
      <c r="AZ127" s="848"/>
      <c r="BA127" s="848"/>
      <c r="BB127" s="848"/>
      <c r="BC127" s="848"/>
      <c r="BD127" s="848"/>
      <c r="BE127" s="849"/>
      <c r="BF127" s="847" t="s">
        <v>458</v>
      </c>
      <c r="BG127" s="848"/>
      <c r="BH127" s="848"/>
      <c r="BI127" s="848"/>
      <c r="BJ127" s="848"/>
      <c r="BK127" s="848"/>
      <c r="BL127" s="849"/>
      <c r="BM127" s="847" t="s">
        <v>459</v>
      </c>
      <c r="BN127" s="848"/>
      <c r="BO127" s="848"/>
      <c r="BP127" s="848"/>
      <c r="BQ127" s="848"/>
      <c r="BR127" s="848"/>
      <c r="BS127" s="849"/>
      <c r="BT127" s="847" t="s">
        <v>460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461</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462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463</v>
      </c>
      <c r="X128" s="834"/>
      <c r="Y128" s="834"/>
      <c r="Z128" s="835"/>
      <c r="AA128" s="836">
        <v>83710</v>
      </c>
      <c r="AB128" s="837"/>
      <c r="AC128" s="837"/>
      <c r="AD128" s="837"/>
      <c r="AE128" s="838"/>
      <c r="AF128" s="839">
        <v>11596</v>
      </c>
      <c r="AG128" s="837"/>
      <c r="AH128" s="837"/>
      <c r="AI128" s="837"/>
      <c r="AJ128" s="838"/>
      <c r="AK128" s="839">
        <v>7459</v>
      </c>
      <c r="AL128" s="837"/>
      <c r="AM128" s="837"/>
      <c r="AN128" s="837"/>
      <c r="AO128" s="838"/>
      <c r="AP128" s="840"/>
      <c r="AQ128" s="841"/>
      <c r="AR128" s="841"/>
      <c r="AS128" s="841"/>
      <c r="AT128" s="842"/>
      <c r="AU128" s="232"/>
      <c r="AV128" s="232"/>
      <c r="AW128" s="232"/>
      <c r="AX128" s="843" t="s">
        <v>464</v>
      </c>
      <c r="AY128" s="844"/>
      <c r="AZ128" s="844"/>
      <c r="BA128" s="844"/>
      <c r="BB128" s="844"/>
      <c r="BC128" s="844"/>
      <c r="BD128" s="844"/>
      <c r="BE128" s="845"/>
      <c r="BF128" s="822" t="s">
        <v>122</v>
      </c>
      <c r="BG128" s="823"/>
      <c r="BH128" s="823"/>
      <c r="BI128" s="823"/>
      <c r="BJ128" s="823"/>
      <c r="BK128" s="823"/>
      <c r="BL128" s="846"/>
      <c r="BM128" s="822">
        <v>14.05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465</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30" customFormat="1" ht="26.25" customHeight="1" x14ac:dyDescent="0.2">
      <c r="A129" s="810" t="s">
        <v>103</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466</v>
      </c>
      <c r="X129" s="813"/>
      <c r="Y129" s="813"/>
      <c r="Z129" s="814"/>
      <c r="AA129" s="815">
        <v>7137535</v>
      </c>
      <c r="AB129" s="816"/>
      <c r="AC129" s="816"/>
      <c r="AD129" s="816"/>
      <c r="AE129" s="817"/>
      <c r="AF129" s="818">
        <v>6885564</v>
      </c>
      <c r="AG129" s="816"/>
      <c r="AH129" s="816"/>
      <c r="AI129" s="816"/>
      <c r="AJ129" s="817"/>
      <c r="AK129" s="818">
        <v>6999708</v>
      </c>
      <c r="AL129" s="816"/>
      <c r="AM129" s="816"/>
      <c r="AN129" s="816"/>
      <c r="AO129" s="817"/>
      <c r="AP129" s="819"/>
      <c r="AQ129" s="820"/>
      <c r="AR129" s="820"/>
      <c r="AS129" s="820"/>
      <c r="AT129" s="821"/>
      <c r="AU129" s="233"/>
      <c r="AV129" s="233"/>
      <c r="AW129" s="233"/>
      <c r="AX129" s="787" t="s">
        <v>467</v>
      </c>
      <c r="AY129" s="788"/>
      <c r="AZ129" s="788"/>
      <c r="BA129" s="788"/>
      <c r="BB129" s="788"/>
      <c r="BC129" s="788"/>
      <c r="BD129" s="788"/>
      <c r="BE129" s="789"/>
      <c r="BF129" s="806" t="s">
        <v>122</v>
      </c>
      <c r="BG129" s="807"/>
      <c r="BH129" s="807"/>
      <c r="BI129" s="807"/>
      <c r="BJ129" s="807"/>
      <c r="BK129" s="807"/>
      <c r="BL129" s="808"/>
      <c r="BM129" s="806">
        <v>19.05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468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469</v>
      </c>
      <c r="X130" s="813"/>
      <c r="Y130" s="813"/>
      <c r="Z130" s="814"/>
      <c r="AA130" s="815">
        <v>793212</v>
      </c>
      <c r="AB130" s="816"/>
      <c r="AC130" s="816"/>
      <c r="AD130" s="816"/>
      <c r="AE130" s="817"/>
      <c r="AF130" s="818">
        <v>801399</v>
      </c>
      <c r="AG130" s="816"/>
      <c r="AH130" s="816"/>
      <c r="AI130" s="816"/>
      <c r="AJ130" s="817"/>
      <c r="AK130" s="818">
        <v>810943</v>
      </c>
      <c r="AL130" s="816"/>
      <c r="AM130" s="816"/>
      <c r="AN130" s="816"/>
      <c r="AO130" s="817"/>
      <c r="AP130" s="819"/>
      <c r="AQ130" s="820"/>
      <c r="AR130" s="820"/>
      <c r="AS130" s="820"/>
      <c r="AT130" s="821"/>
      <c r="AU130" s="233"/>
      <c r="AV130" s="233"/>
      <c r="AW130" s="233"/>
      <c r="AX130" s="787" t="s">
        <v>470</v>
      </c>
      <c r="AY130" s="788"/>
      <c r="AZ130" s="788"/>
      <c r="BA130" s="788"/>
      <c r="BB130" s="788"/>
      <c r="BC130" s="788"/>
      <c r="BD130" s="788"/>
      <c r="BE130" s="789"/>
      <c r="BF130" s="790">
        <v>2.1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471</v>
      </c>
      <c r="X131" s="797"/>
      <c r="Y131" s="797"/>
      <c r="Z131" s="798"/>
      <c r="AA131" s="799">
        <v>6344323</v>
      </c>
      <c r="AB131" s="800"/>
      <c r="AC131" s="800"/>
      <c r="AD131" s="800"/>
      <c r="AE131" s="801"/>
      <c r="AF131" s="802">
        <v>6084165</v>
      </c>
      <c r="AG131" s="800"/>
      <c r="AH131" s="800"/>
      <c r="AI131" s="800"/>
      <c r="AJ131" s="801"/>
      <c r="AK131" s="802">
        <v>6188765</v>
      </c>
      <c r="AL131" s="800"/>
      <c r="AM131" s="800"/>
      <c r="AN131" s="800"/>
      <c r="AO131" s="801"/>
      <c r="AP131" s="803"/>
      <c r="AQ131" s="804"/>
      <c r="AR131" s="804"/>
      <c r="AS131" s="804"/>
      <c r="AT131" s="805"/>
      <c r="AU131" s="233"/>
      <c r="AV131" s="233"/>
      <c r="AW131" s="233"/>
      <c r="AX131" s="765" t="s">
        <v>472</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473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474</v>
      </c>
      <c r="W132" s="778"/>
      <c r="X132" s="778"/>
      <c r="Y132" s="778"/>
      <c r="Z132" s="779"/>
      <c r="AA132" s="780">
        <v>0.65825778400000001</v>
      </c>
      <c r="AB132" s="781"/>
      <c r="AC132" s="781"/>
      <c r="AD132" s="781"/>
      <c r="AE132" s="782"/>
      <c r="AF132" s="783">
        <v>2.8598994270000002</v>
      </c>
      <c r="AG132" s="781"/>
      <c r="AH132" s="781"/>
      <c r="AI132" s="781"/>
      <c r="AJ132" s="782"/>
      <c r="AK132" s="783">
        <v>3.0569427020000002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475</v>
      </c>
      <c r="W133" s="757"/>
      <c r="X133" s="757"/>
      <c r="Y133" s="757"/>
      <c r="Z133" s="758"/>
      <c r="AA133" s="759">
        <v>0.8</v>
      </c>
      <c r="AB133" s="760"/>
      <c r="AC133" s="760"/>
      <c r="AD133" s="760"/>
      <c r="AE133" s="761"/>
      <c r="AF133" s="759">
        <v>1.4</v>
      </c>
      <c r="AG133" s="760"/>
      <c r="AH133" s="760"/>
      <c r="AI133" s="760"/>
      <c r="AJ133" s="761"/>
      <c r="AK133" s="759">
        <v>2.1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i3T6hyekLYj/+GhS79dAsktcVHXIwmlkEjQInLjxbqVDh0od8Cn662nIxJpLZsrXkD9c5uXS2G/OSJ2cu5UGA==" saltValue="z7SeN8b9+YApXTXcmHqr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WGhLrnY2Yzh3r30n9bSbva2fQ89TxMS3gm+VIRIBsApZh5+Z1QPTE9GuAyRLpfIle7JDMYNF0+8aL7tVOUEBg==" saltValue="Ml03JjknA5jlyszUIdS2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Tg44wg7q02SUyXWD1e+Qnhr7oSIAb+iWgd7jMOhKuv2m6crwRO8mjuO1yQqH2AGiiEsJDvUa3Hqnc4lm9Uypg==" saltValue="Ta959H2T9nNo3OInelM30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484</v>
      </c>
      <c r="AL9" s="1167"/>
      <c r="AM9" s="1167"/>
      <c r="AN9" s="1168"/>
      <c r="AO9" s="281">
        <v>1715912</v>
      </c>
      <c r="AP9" s="281">
        <v>59574</v>
      </c>
      <c r="AQ9" s="282">
        <v>78624</v>
      </c>
      <c r="AR9" s="283">
        <v>-24.2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485</v>
      </c>
      <c r="AL10" s="1167"/>
      <c r="AM10" s="1167"/>
      <c r="AN10" s="1168"/>
      <c r="AO10" s="284">
        <v>351926</v>
      </c>
      <c r="AP10" s="284">
        <v>12218</v>
      </c>
      <c r="AQ10" s="285">
        <v>8393</v>
      </c>
      <c r="AR10" s="286">
        <v>45.6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486</v>
      </c>
      <c r="AL11" s="1167"/>
      <c r="AM11" s="1167"/>
      <c r="AN11" s="1168"/>
      <c r="AO11" s="284" t="s">
        <v>487</v>
      </c>
      <c r="AP11" s="284" t="s">
        <v>487</v>
      </c>
      <c r="AQ11" s="285">
        <v>566</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488</v>
      </c>
      <c r="AL12" s="1167"/>
      <c r="AM12" s="1167"/>
      <c r="AN12" s="1168"/>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489</v>
      </c>
      <c r="AL13" s="1167"/>
      <c r="AM13" s="1167"/>
      <c r="AN13" s="1168"/>
      <c r="AO13" s="284">
        <v>56841</v>
      </c>
      <c r="AP13" s="284">
        <v>1973</v>
      </c>
      <c r="AQ13" s="285">
        <v>2520</v>
      </c>
      <c r="AR13" s="286">
        <v>-21.7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490</v>
      </c>
      <c r="AL14" s="1167"/>
      <c r="AM14" s="1167"/>
      <c r="AN14" s="1168"/>
      <c r="AO14" s="284">
        <v>12581</v>
      </c>
      <c r="AP14" s="284">
        <v>437</v>
      </c>
      <c r="AQ14" s="285">
        <v>1291</v>
      </c>
      <c r="AR14" s="286">
        <v>-66.2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491</v>
      </c>
      <c r="AL15" s="1170"/>
      <c r="AM15" s="1170"/>
      <c r="AN15" s="1171"/>
      <c r="AO15" s="284">
        <v>-112617</v>
      </c>
      <c r="AP15" s="284">
        <v>-3910</v>
      </c>
      <c r="AQ15" s="285">
        <v>-4844</v>
      </c>
      <c r="AR15" s="286">
        <v>-19.3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178</v>
      </c>
      <c r="AL16" s="1170"/>
      <c r="AM16" s="1170"/>
      <c r="AN16" s="1171"/>
      <c r="AO16" s="284">
        <v>2024643</v>
      </c>
      <c r="AP16" s="284">
        <v>70293</v>
      </c>
      <c r="AQ16" s="285">
        <v>86555</v>
      </c>
      <c r="AR16" s="286">
        <v>-18.8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496</v>
      </c>
      <c r="AL21" s="1173"/>
      <c r="AM21" s="1173"/>
      <c r="AN21" s="1174"/>
      <c r="AO21" s="297">
        <v>6.32</v>
      </c>
      <c r="AP21" s="298">
        <v>7.95</v>
      </c>
      <c r="AQ21" s="299">
        <v>-1.63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497</v>
      </c>
      <c r="AL22" s="1173"/>
      <c r="AM22" s="1173"/>
      <c r="AN22" s="1174"/>
      <c r="AO22" s="302">
        <v>97.8</v>
      </c>
      <c r="AP22" s="303">
        <v>97.2</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65" t="s">
        <v>498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501</v>
      </c>
      <c r="AL32" s="1157"/>
      <c r="AM32" s="1157"/>
      <c r="AN32" s="1158"/>
      <c r="AO32" s="312">
        <v>701257</v>
      </c>
      <c r="AP32" s="312">
        <v>24347</v>
      </c>
      <c r="AQ32" s="313">
        <v>34484</v>
      </c>
      <c r="AR32" s="314">
        <v>-29.4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502</v>
      </c>
      <c r="AL33" s="1157"/>
      <c r="AM33" s="1157"/>
      <c r="AN33" s="1158"/>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503</v>
      </c>
      <c r="AL34" s="1157"/>
      <c r="AM34" s="1157"/>
      <c r="AN34" s="1158"/>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504</v>
      </c>
      <c r="AL35" s="1157"/>
      <c r="AM35" s="1157"/>
      <c r="AN35" s="1158"/>
      <c r="AO35" s="312">
        <v>224155</v>
      </c>
      <c r="AP35" s="312">
        <v>7782</v>
      </c>
      <c r="AQ35" s="313">
        <v>11558</v>
      </c>
      <c r="AR35" s="314">
        <v>-32.700000000000003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505</v>
      </c>
      <c r="AL36" s="1157"/>
      <c r="AM36" s="1157"/>
      <c r="AN36" s="1158"/>
      <c r="AO36" s="312">
        <v>82065</v>
      </c>
      <c r="AP36" s="312">
        <v>2849</v>
      </c>
      <c r="AQ36" s="313">
        <v>3181</v>
      </c>
      <c r="AR36" s="314">
        <v>-10.4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506</v>
      </c>
      <c r="AL37" s="1157"/>
      <c r="AM37" s="1157"/>
      <c r="AN37" s="1158"/>
      <c r="AO37" s="312">
        <v>112</v>
      </c>
      <c r="AP37" s="312">
        <v>4</v>
      </c>
      <c r="AQ37" s="313">
        <v>154</v>
      </c>
      <c r="AR37" s="314">
        <v>-97.4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507</v>
      </c>
      <c r="AL38" s="1160"/>
      <c r="AM38" s="1160"/>
      <c r="AN38" s="1161"/>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508</v>
      </c>
      <c r="AL39" s="1160"/>
      <c r="AM39" s="1160"/>
      <c r="AN39" s="1161"/>
      <c r="AO39" s="312">
        <v>-7459</v>
      </c>
      <c r="AP39" s="312">
        <v>-259</v>
      </c>
      <c r="AQ39" s="313">
        <v>-2572</v>
      </c>
      <c r="AR39" s="314">
        <v>-89.9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509</v>
      </c>
      <c r="AL40" s="1157"/>
      <c r="AM40" s="1157"/>
      <c r="AN40" s="1158"/>
      <c r="AO40" s="312">
        <v>-810943</v>
      </c>
      <c r="AP40" s="312">
        <v>-28155</v>
      </c>
      <c r="AQ40" s="313">
        <v>-30360</v>
      </c>
      <c r="AR40" s="314">
        <v>-7.3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288</v>
      </c>
      <c r="AL41" s="1163"/>
      <c r="AM41" s="1163"/>
      <c r="AN41" s="1164"/>
      <c r="AO41" s="312">
        <v>189187</v>
      </c>
      <c r="AP41" s="312">
        <v>6568</v>
      </c>
      <c r="AQ41" s="313">
        <v>16445</v>
      </c>
      <c r="AR41" s="314">
        <v>-60.1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479</v>
      </c>
      <c r="AN49" s="1151" t="s">
        <v>512</v>
      </c>
      <c r="AO49" s="1152"/>
      <c r="AP49" s="1152"/>
      <c r="AQ49" s="1152"/>
      <c r="AR49" s="115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1616624</v>
      </c>
      <c r="AN51" s="334">
        <v>54760</v>
      </c>
      <c r="AO51" s="335">
        <v>41.6</v>
      </c>
      <c r="AP51" s="336">
        <v>59119</v>
      </c>
      <c r="AQ51" s="337">
        <v>9.6999999999999993</v>
      </c>
      <c r="AR51" s="338">
        <v>31.9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630655</v>
      </c>
      <c r="AN52" s="342">
        <v>21362</v>
      </c>
      <c r="AO52" s="343">
        <v>13.2</v>
      </c>
      <c r="AP52" s="344">
        <v>29900</v>
      </c>
      <c r="AQ52" s="345">
        <v>-14.7</v>
      </c>
      <c r="AR52" s="346">
        <v>27.9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1488122</v>
      </c>
      <c r="AN53" s="334">
        <v>50575</v>
      </c>
      <c r="AO53" s="335">
        <v>-7.6</v>
      </c>
      <c r="AP53" s="336">
        <v>53895</v>
      </c>
      <c r="AQ53" s="337">
        <v>-8.8000000000000007</v>
      </c>
      <c r="AR53" s="338">
        <v>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1097045</v>
      </c>
      <c r="AN54" s="342">
        <v>37284</v>
      </c>
      <c r="AO54" s="343">
        <v>74.5</v>
      </c>
      <c r="AP54" s="344">
        <v>31224</v>
      </c>
      <c r="AQ54" s="345">
        <v>4.4000000000000004</v>
      </c>
      <c r="AR54" s="346">
        <v>70.099999999999994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1546085</v>
      </c>
      <c r="AN55" s="334">
        <v>52678</v>
      </c>
      <c r="AO55" s="335">
        <v>4.2</v>
      </c>
      <c r="AP55" s="336">
        <v>56181</v>
      </c>
      <c r="AQ55" s="337">
        <v>4.2</v>
      </c>
      <c r="AR55" s="338">
        <v>0</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905158</v>
      </c>
      <c r="AN56" s="342">
        <v>30840</v>
      </c>
      <c r="AO56" s="343">
        <v>-17.3</v>
      </c>
      <c r="AP56" s="344">
        <v>32039</v>
      </c>
      <c r="AQ56" s="345">
        <v>2.6</v>
      </c>
      <c r="AR56" s="346">
        <v>-19.899999999999999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681148</v>
      </c>
      <c r="AN57" s="334">
        <v>23428</v>
      </c>
      <c r="AO57" s="335">
        <v>-55.5</v>
      </c>
      <c r="AP57" s="336">
        <v>47730</v>
      </c>
      <c r="AQ57" s="337">
        <v>-15</v>
      </c>
      <c r="AR57" s="338">
        <v>-40.5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347545</v>
      </c>
      <c r="AN58" s="342">
        <v>11954</v>
      </c>
      <c r="AO58" s="343">
        <v>-61.2</v>
      </c>
      <c r="AP58" s="344">
        <v>26378</v>
      </c>
      <c r="AQ58" s="345">
        <v>-17.7</v>
      </c>
      <c r="AR58" s="346">
        <v>-43.5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642988</v>
      </c>
      <c r="AN59" s="334">
        <v>22324</v>
      </c>
      <c r="AO59" s="335">
        <v>-4.7</v>
      </c>
      <c r="AP59" s="336">
        <v>61921</v>
      </c>
      <c r="AQ59" s="337">
        <v>29.7</v>
      </c>
      <c r="AR59" s="338">
        <v>-34.4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271522</v>
      </c>
      <c r="AN60" s="342">
        <v>9427</v>
      </c>
      <c r="AO60" s="343">
        <v>-21.1</v>
      </c>
      <c r="AP60" s="344">
        <v>34719</v>
      </c>
      <c r="AQ60" s="345">
        <v>31.6</v>
      </c>
      <c r="AR60" s="346">
        <v>-52.7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1194993</v>
      </c>
      <c r="AN61" s="349">
        <v>40753</v>
      </c>
      <c r="AO61" s="350">
        <v>-4.4000000000000004</v>
      </c>
      <c r="AP61" s="351">
        <v>55769</v>
      </c>
      <c r="AQ61" s="352">
        <v>4</v>
      </c>
      <c r="AR61" s="338">
        <v>-8.4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650385</v>
      </c>
      <c r="AN62" s="342">
        <v>22173</v>
      </c>
      <c r="AO62" s="343">
        <v>-2.4</v>
      </c>
      <c r="AP62" s="344">
        <v>30852</v>
      </c>
      <c r="AQ62" s="345">
        <v>1.2</v>
      </c>
      <c r="AR62" s="346">
        <v>-3.6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EfVdEC6F1FwiK2Rb2G3aQeR3vr7Fov3hoE4ljVQTvJCSVE48n0xAQta+bnS/2swxOmt3YQZyHO6qeqblwr5mA==" saltValue="08tKTMIOe1VYNUB+YhGj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3xDBHNNgMC7UZ0httMzTv+0PwIMA1cpMX/Y8ENDFL+n1LTgoEsu9zt7EfjfE+ZiPBSiy7EGTD+EyMJ3PK0Eqng==" saltValue="UB+KjUCFLNpm4R/I5MV2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yERcXWGlRYsg/M9hw1yoFhb2q1fR4ICIwTGktmh0riVSgeXsiApawkRr3XnJ92MJqvrhr7SCJQ+hao90EskCg==" saltValue="vZSkE3Pl+ARWAE+btMz1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5" t="s">
        <v>3</v>
      </c>
      <c r="D47" s="1175"/>
      <c r="E47" s="1176"/>
      <c r="F47" s="11">
        <v>15.42</v>
      </c>
      <c r="G47" s="12">
        <v>16.52</v>
      </c>
      <c r="H47" s="12">
        <v>18.350000000000001</v>
      </c>
      <c r="I47" s="12">
        <v>19.02</v>
      </c>
      <c r="J47" s="13">
        <v>18.71</v>
      </c>
    </row>
    <row r="48" spans="2:10" ht="57.75" customHeight="1" x14ac:dyDescent="0.2">
      <c r="B48" s="14"/>
      <c r="C48" s="1177" t="s">
        <v>4</v>
      </c>
      <c r="D48" s="1177"/>
      <c r="E48" s="1178"/>
      <c r="F48" s="15">
        <v>11.04</v>
      </c>
      <c r="G48" s="16">
        <v>8.17</v>
      </c>
      <c r="H48" s="16">
        <v>6.48</v>
      </c>
      <c r="I48" s="16">
        <v>5.09</v>
      </c>
      <c r="J48" s="17">
        <v>5.14</v>
      </c>
    </row>
    <row r="49" spans="2:10" ht="57.75" customHeight="1" thickBot="1" x14ac:dyDescent="0.25">
      <c r="B49" s="18"/>
      <c r="C49" s="1179" t="s">
        <v>5</v>
      </c>
      <c r="D49" s="1179"/>
      <c r="E49" s="1180"/>
      <c r="F49" s="19" t="s">
        <v>531</v>
      </c>
      <c r="G49" s="20" t="s">
        <v>532</v>
      </c>
      <c r="H49" s="20">
        <v>1.6</v>
      </c>
      <c r="I49" s="20" t="s">
        <v>533</v>
      </c>
      <c r="J49" s="21">
        <v>0.14000000000000001</v>
      </c>
    </row>
    <row r="50" spans="2:10" ht="13" x14ac:dyDescent="0.2"/>
  </sheetData>
  <sheetProtection algorithmName="SHA-512" hashValue="YCg8rQ4mPJRaW2wm2Tk42+zKYJMxEdf9fyCiNUm1KkwWAGnDg1bZgX+ohWGQsmTofeNImembuedbqbmCPfBcjQ==" saltValue="FVL2sJ6gtaymOcE91SR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7" t="s">
        <v>534</v>
      </c>
      <c r="D34" s="1187"/>
      <c r="E34" s="1188"/>
      <c r="F34" s="32">
        <v>17.489999999999998</v>
      </c>
      <c r="G34" s="33">
        <v>18.79</v>
      </c>
      <c r="H34" s="33">
        <v>19</v>
      </c>
      <c r="I34" s="33">
        <v>20.65</v>
      </c>
      <c r="J34" s="34">
        <v>20.72</v>
      </c>
      <c r="K34" s="22"/>
      <c r="L34" s="22"/>
      <c r="M34" s="22"/>
      <c r="N34" s="22"/>
      <c r="O34" s="22"/>
      <c r="P34" s="22"/>
    </row>
    <row r="35" spans="1:16" ht="39" customHeight="1" x14ac:dyDescent="0.2">
      <c r="A35" s="22"/>
      <c r="B35" s="35"/>
      <c r="C35" s="1181" t="s">
        <v>535</v>
      </c>
      <c r="D35" s="1182"/>
      <c r="E35" s="1183"/>
      <c r="F35" s="36">
        <v>10.96</v>
      </c>
      <c r="G35" s="37">
        <v>8.16</v>
      </c>
      <c r="H35" s="37">
        <v>6.44</v>
      </c>
      <c r="I35" s="37">
        <v>5.04</v>
      </c>
      <c r="J35" s="38">
        <v>5.14</v>
      </c>
      <c r="K35" s="22"/>
      <c r="L35" s="22"/>
      <c r="M35" s="22"/>
      <c r="N35" s="22"/>
      <c r="O35" s="22"/>
      <c r="P35" s="22"/>
    </row>
    <row r="36" spans="1:16" ht="39" customHeight="1" x14ac:dyDescent="0.2">
      <c r="A36" s="22"/>
      <c r="B36" s="35"/>
      <c r="C36" s="1181" t="s">
        <v>536</v>
      </c>
      <c r="D36" s="1182"/>
      <c r="E36" s="1183"/>
      <c r="F36" s="36">
        <v>2.2400000000000002</v>
      </c>
      <c r="G36" s="37">
        <v>2.2999999999999998</v>
      </c>
      <c r="H36" s="37">
        <v>2.08</v>
      </c>
      <c r="I36" s="37">
        <v>2.19</v>
      </c>
      <c r="J36" s="38">
        <v>2.19</v>
      </c>
      <c r="K36" s="22"/>
      <c r="L36" s="22"/>
      <c r="M36" s="22"/>
      <c r="N36" s="22"/>
      <c r="O36" s="22"/>
      <c r="P36" s="22"/>
    </row>
    <row r="37" spans="1:16" ht="39" customHeight="1" x14ac:dyDescent="0.2">
      <c r="A37" s="22"/>
      <c r="B37" s="35"/>
      <c r="C37" s="1181" t="s">
        <v>537</v>
      </c>
      <c r="D37" s="1182"/>
      <c r="E37" s="1183"/>
      <c r="F37" s="36">
        <v>0.79</v>
      </c>
      <c r="G37" s="37">
        <v>0.95</v>
      </c>
      <c r="H37" s="37">
        <v>0.95</v>
      </c>
      <c r="I37" s="37">
        <v>0.8</v>
      </c>
      <c r="J37" s="38">
        <v>0.89</v>
      </c>
      <c r="K37" s="22"/>
      <c r="L37" s="22"/>
      <c r="M37" s="22"/>
      <c r="N37" s="22"/>
      <c r="O37" s="22"/>
      <c r="P37" s="22"/>
    </row>
    <row r="38" spans="1:16" ht="39" customHeight="1" x14ac:dyDescent="0.2">
      <c r="A38" s="22"/>
      <c r="B38" s="35"/>
      <c r="C38" s="1181" t="s">
        <v>538</v>
      </c>
      <c r="D38" s="1182"/>
      <c r="E38" s="1183"/>
      <c r="F38" s="36">
        <v>1.69</v>
      </c>
      <c r="G38" s="37">
        <v>1.26</v>
      </c>
      <c r="H38" s="37">
        <v>0.68</v>
      </c>
      <c r="I38" s="37">
        <v>0.53</v>
      </c>
      <c r="J38" s="38">
        <v>0.57999999999999996</v>
      </c>
      <c r="K38" s="22"/>
      <c r="L38" s="22"/>
      <c r="M38" s="22"/>
      <c r="N38" s="22"/>
      <c r="O38" s="22"/>
      <c r="P38" s="22"/>
    </row>
    <row r="39" spans="1:16" ht="39" customHeight="1" x14ac:dyDescent="0.2">
      <c r="A39" s="22"/>
      <c r="B39" s="35"/>
      <c r="C39" s="1181" t="s">
        <v>539</v>
      </c>
      <c r="D39" s="1182"/>
      <c r="E39" s="1183"/>
      <c r="F39" s="36">
        <v>0.03</v>
      </c>
      <c r="G39" s="37">
        <v>0.03</v>
      </c>
      <c r="H39" s="37">
        <v>0.03</v>
      </c>
      <c r="I39" s="37">
        <v>0.04</v>
      </c>
      <c r="J39" s="38">
        <v>0.03</v>
      </c>
      <c r="K39" s="22"/>
      <c r="L39" s="22"/>
      <c r="M39" s="22"/>
      <c r="N39" s="22"/>
      <c r="O39" s="22"/>
      <c r="P39" s="22"/>
    </row>
    <row r="40" spans="1:16" ht="39" customHeight="1" x14ac:dyDescent="0.2">
      <c r="A40" s="22"/>
      <c r="B40" s="35"/>
      <c r="C40" s="1181" t="s">
        <v>540</v>
      </c>
      <c r="D40" s="1182"/>
      <c r="E40" s="1183"/>
      <c r="F40" s="36">
        <v>7.0000000000000007E-2</v>
      </c>
      <c r="G40" s="37">
        <v>0</v>
      </c>
      <c r="H40" s="37">
        <v>0.03</v>
      </c>
      <c r="I40" s="37">
        <v>0.03</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541</v>
      </c>
      <c r="D42" s="1182"/>
      <c r="E42" s="1183"/>
      <c r="F42" s="36" t="s">
        <v>487</v>
      </c>
      <c r="G42" s="37" t="s">
        <v>487</v>
      </c>
      <c r="H42" s="37" t="s">
        <v>487</v>
      </c>
      <c r="I42" s="37" t="s">
        <v>487</v>
      </c>
      <c r="J42" s="38" t="s">
        <v>487</v>
      </c>
      <c r="K42" s="22"/>
      <c r="L42" s="22"/>
      <c r="M42" s="22"/>
      <c r="N42" s="22"/>
      <c r="O42" s="22"/>
      <c r="P42" s="22"/>
    </row>
    <row r="43" spans="1:16" ht="39" customHeight="1" thickBot="1" x14ac:dyDescent="0.25">
      <c r="A43" s="22"/>
      <c r="B43" s="40"/>
      <c r="C43" s="1184" t="s">
        <v>542</v>
      </c>
      <c r="D43" s="1185"/>
      <c r="E43" s="1186"/>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2ApzUQt3gCtn3wRttxaCcYEegjWIuV5a0IFFWk7b5iFI7Nw9M2rdsbSiFFWJ47EZ5PtSea/v1NuV4CD3tXQVA==" saltValue="uHCrtw4nZwb4FMMLFPz5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630</v>
      </c>
      <c r="L45" s="60">
        <v>598</v>
      </c>
      <c r="M45" s="60">
        <v>639</v>
      </c>
      <c r="N45" s="60">
        <v>682</v>
      </c>
      <c r="O45" s="61">
        <v>701</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487</v>
      </c>
      <c r="L46" s="64" t="s">
        <v>487</v>
      </c>
      <c r="M46" s="64" t="s">
        <v>487</v>
      </c>
      <c r="N46" s="64" t="s">
        <v>487</v>
      </c>
      <c r="O46" s="65" t="s">
        <v>487</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487</v>
      </c>
      <c r="L47" s="64" t="s">
        <v>487</v>
      </c>
      <c r="M47" s="64" t="s">
        <v>487</v>
      </c>
      <c r="N47" s="64" t="s">
        <v>487</v>
      </c>
      <c r="O47" s="65" t="s">
        <v>487</v>
      </c>
      <c r="P47" s="48"/>
      <c r="Q47" s="48"/>
      <c r="R47" s="48"/>
      <c r="S47" s="48"/>
      <c r="T47" s="48"/>
      <c r="U47" s="48"/>
    </row>
    <row r="48" spans="1:21" ht="30.75" customHeight="1" x14ac:dyDescent="0.2">
      <c r="A48" s="48"/>
      <c r="B48" s="1214"/>
      <c r="C48" s="1215"/>
      <c r="D48" s="62"/>
      <c r="E48" s="1191" t="s">
        <v>13</v>
      </c>
      <c r="F48" s="1191"/>
      <c r="G48" s="1191"/>
      <c r="H48" s="1191"/>
      <c r="I48" s="1191"/>
      <c r="J48" s="1192"/>
      <c r="K48" s="63">
        <v>257</v>
      </c>
      <c r="L48" s="64">
        <v>268</v>
      </c>
      <c r="M48" s="64">
        <v>242</v>
      </c>
      <c r="N48" s="64">
        <v>250</v>
      </c>
      <c r="O48" s="65">
        <v>224</v>
      </c>
      <c r="P48" s="48"/>
      <c r="Q48" s="48"/>
      <c r="R48" s="48"/>
      <c r="S48" s="48"/>
      <c r="T48" s="48"/>
      <c r="U48" s="48"/>
    </row>
    <row r="49" spans="1:21" ht="30.75" customHeight="1" x14ac:dyDescent="0.2">
      <c r="A49" s="48"/>
      <c r="B49" s="1214"/>
      <c r="C49" s="1215"/>
      <c r="D49" s="62"/>
      <c r="E49" s="1191" t="s">
        <v>14</v>
      </c>
      <c r="F49" s="1191"/>
      <c r="G49" s="1191"/>
      <c r="H49" s="1191"/>
      <c r="I49" s="1191"/>
      <c r="J49" s="1192"/>
      <c r="K49" s="63">
        <v>35</v>
      </c>
      <c r="L49" s="64">
        <v>35</v>
      </c>
      <c r="M49" s="64">
        <v>37</v>
      </c>
      <c r="N49" s="64">
        <v>55</v>
      </c>
      <c r="O49" s="65">
        <v>82</v>
      </c>
      <c r="P49" s="48"/>
      <c r="Q49" s="48"/>
      <c r="R49" s="48"/>
      <c r="S49" s="48"/>
      <c r="T49" s="48"/>
      <c r="U49" s="48"/>
    </row>
    <row r="50" spans="1:21" ht="30.75" customHeight="1" x14ac:dyDescent="0.2">
      <c r="A50" s="48"/>
      <c r="B50" s="1214"/>
      <c r="C50" s="1215"/>
      <c r="D50" s="62"/>
      <c r="E50" s="1191" t="s">
        <v>15</v>
      </c>
      <c r="F50" s="1191"/>
      <c r="G50" s="1191"/>
      <c r="H50" s="1191"/>
      <c r="I50" s="1191"/>
      <c r="J50" s="1192"/>
      <c r="K50" s="63">
        <v>0</v>
      </c>
      <c r="L50" s="64">
        <v>0</v>
      </c>
      <c r="M50" s="64">
        <v>0</v>
      </c>
      <c r="N50" s="64">
        <v>0</v>
      </c>
      <c r="O50" s="65">
        <v>0</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487</v>
      </c>
      <c r="L51" s="64" t="s">
        <v>487</v>
      </c>
      <c r="M51" s="64" t="s">
        <v>487</v>
      </c>
      <c r="N51" s="64" t="s">
        <v>487</v>
      </c>
      <c r="O51" s="65" t="s">
        <v>487</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854</v>
      </c>
      <c r="L52" s="64">
        <v>857</v>
      </c>
      <c r="M52" s="64">
        <v>877</v>
      </c>
      <c r="N52" s="64">
        <v>813</v>
      </c>
      <c r="O52" s="65">
        <v>818</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68</v>
      </c>
      <c r="L53" s="69">
        <v>44</v>
      </c>
      <c r="M53" s="69">
        <v>41</v>
      </c>
      <c r="N53" s="69">
        <v>174</v>
      </c>
      <c r="O53" s="70">
        <v>189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97" t="s">
        <v>24</v>
      </c>
      <c r="C58" s="1198"/>
      <c r="D58" s="1203" t="s">
        <v>25</v>
      </c>
      <c r="E58" s="1204"/>
      <c r="F58" s="1204"/>
      <c r="G58" s="1204"/>
      <c r="H58" s="1204"/>
      <c r="I58" s="1204"/>
      <c r="J58" s="1205"/>
      <c r="K58" s="83"/>
      <c r="L58" s="84"/>
      <c r="M58" s="84"/>
      <c r="N58" s="84"/>
      <c r="O58" s="85"/>
    </row>
    <row r="59" spans="1:21" ht="31.5" customHeight="1" x14ac:dyDescent="0.2">
      <c r="B59" s="1199"/>
      <c r="C59" s="1200"/>
      <c r="D59" s="1206" t="s">
        <v>26</v>
      </c>
      <c r="E59" s="1207"/>
      <c r="F59" s="1207"/>
      <c r="G59" s="1207"/>
      <c r="H59" s="1207"/>
      <c r="I59" s="1207"/>
      <c r="J59" s="1208"/>
      <c r="K59" s="86"/>
      <c r="L59" s="87"/>
      <c r="M59" s="87"/>
      <c r="N59" s="87"/>
      <c r="O59" s="88"/>
    </row>
    <row r="60" spans="1:21" ht="31.5" customHeight="1" thickBot="1" x14ac:dyDescent="0.25">
      <c r="B60" s="1201"/>
      <c r="C60" s="1202"/>
      <c r="D60" s="1209" t="s">
        <v>27</v>
      </c>
      <c r="E60" s="1210"/>
      <c r="F60" s="1210"/>
      <c r="G60" s="1210"/>
      <c r="H60" s="1210"/>
      <c r="I60" s="1210"/>
      <c r="J60" s="121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HT33Eqfc1y9mPFoYn35fTceOCQKDsKbwrBrgd9J+TiRxI54/HnwfDOZz5iZ9ojaWmj+py8s+hLj8jzBR++nA==" saltValue="WIMkAVvcmckmSyiD5ZC3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32" t="s">
        <v>30</v>
      </c>
      <c r="C41" s="1233"/>
      <c r="D41" s="105"/>
      <c r="E41" s="1234" t="s">
        <v>31</v>
      </c>
      <c r="F41" s="1234"/>
      <c r="G41" s="1234"/>
      <c r="H41" s="1235"/>
      <c r="I41" s="355">
        <v>7396</v>
      </c>
      <c r="J41" s="356">
        <v>7973</v>
      </c>
      <c r="K41" s="356">
        <v>8266</v>
      </c>
      <c r="L41" s="356">
        <v>7870</v>
      </c>
      <c r="M41" s="357">
        <v>7327</v>
      </c>
    </row>
    <row r="42" spans="2:13" ht="27.75" customHeight="1" x14ac:dyDescent="0.2">
      <c r="B42" s="1222"/>
      <c r="C42" s="1223"/>
      <c r="D42" s="106"/>
      <c r="E42" s="1226" t="s">
        <v>32</v>
      </c>
      <c r="F42" s="1226"/>
      <c r="G42" s="1226"/>
      <c r="H42" s="1227"/>
      <c r="I42" s="358" t="s">
        <v>487</v>
      </c>
      <c r="J42" s="359" t="s">
        <v>487</v>
      </c>
      <c r="K42" s="359" t="s">
        <v>487</v>
      </c>
      <c r="L42" s="359" t="s">
        <v>487</v>
      </c>
      <c r="M42" s="360" t="s">
        <v>487</v>
      </c>
    </row>
    <row r="43" spans="2:13" ht="27.75" customHeight="1" x14ac:dyDescent="0.2">
      <c r="B43" s="1222"/>
      <c r="C43" s="1223"/>
      <c r="D43" s="106"/>
      <c r="E43" s="1226" t="s">
        <v>33</v>
      </c>
      <c r="F43" s="1226"/>
      <c r="G43" s="1226"/>
      <c r="H43" s="1227"/>
      <c r="I43" s="358">
        <v>3865</v>
      </c>
      <c r="J43" s="359">
        <v>3125</v>
      </c>
      <c r="K43" s="359">
        <v>2927</v>
      </c>
      <c r="L43" s="359">
        <v>2802</v>
      </c>
      <c r="M43" s="360">
        <v>2440</v>
      </c>
    </row>
    <row r="44" spans="2:13" ht="27.75" customHeight="1" x14ac:dyDescent="0.2">
      <c r="B44" s="1222"/>
      <c r="C44" s="1223"/>
      <c r="D44" s="106"/>
      <c r="E44" s="1226" t="s">
        <v>34</v>
      </c>
      <c r="F44" s="1226"/>
      <c r="G44" s="1226"/>
      <c r="H44" s="1227"/>
      <c r="I44" s="358">
        <v>207</v>
      </c>
      <c r="J44" s="359">
        <v>654</v>
      </c>
      <c r="K44" s="359">
        <v>751</v>
      </c>
      <c r="L44" s="359">
        <v>693</v>
      </c>
      <c r="M44" s="360">
        <v>634</v>
      </c>
    </row>
    <row r="45" spans="2:13" ht="27.75" customHeight="1" x14ac:dyDescent="0.2">
      <c r="B45" s="1222"/>
      <c r="C45" s="1223"/>
      <c r="D45" s="106"/>
      <c r="E45" s="1226" t="s">
        <v>35</v>
      </c>
      <c r="F45" s="1226"/>
      <c r="G45" s="1226"/>
      <c r="H45" s="1227"/>
      <c r="I45" s="358">
        <v>1053</v>
      </c>
      <c r="J45" s="359">
        <v>1027</v>
      </c>
      <c r="K45" s="359">
        <v>1013</v>
      </c>
      <c r="L45" s="359">
        <v>979</v>
      </c>
      <c r="M45" s="360">
        <v>1016</v>
      </c>
    </row>
    <row r="46" spans="2:13" ht="27.75" customHeight="1" x14ac:dyDescent="0.2">
      <c r="B46" s="1222"/>
      <c r="C46" s="1223"/>
      <c r="D46" s="107"/>
      <c r="E46" s="1226" t="s">
        <v>36</v>
      </c>
      <c r="F46" s="1226"/>
      <c r="G46" s="1226"/>
      <c r="H46" s="1227"/>
      <c r="I46" s="358" t="s">
        <v>487</v>
      </c>
      <c r="J46" s="359" t="s">
        <v>487</v>
      </c>
      <c r="K46" s="359" t="s">
        <v>487</v>
      </c>
      <c r="L46" s="359" t="s">
        <v>487</v>
      </c>
      <c r="M46" s="360" t="s">
        <v>487</v>
      </c>
    </row>
    <row r="47" spans="2:13" ht="27.75" customHeight="1" x14ac:dyDescent="0.2">
      <c r="B47" s="1222"/>
      <c r="C47" s="1223"/>
      <c r="D47" s="108"/>
      <c r="E47" s="1236" t="s">
        <v>37</v>
      </c>
      <c r="F47" s="1237"/>
      <c r="G47" s="1237"/>
      <c r="H47" s="1238"/>
      <c r="I47" s="358" t="s">
        <v>487</v>
      </c>
      <c r="J47" s="359" t="s">
        <v>487</v>
      </c>
      <c r="K47" s="359" t="s">
        <v>487</v>
      </c>
      <c r="L47" s="359" t="s">
        <v>487</v>
      </c>
      <c r="M47" s="360" t="s">
        <v>487</v>
      </c>
    </row>
    <row r="48" spans="2:13" ht="27.75" customHeight="1" x14ac:dyDescent="0.2">
      <c r="B48" s="1222"/>
      <c r="C48" s="1223"/>
      <c r="D48" s="106"/>
      <c r="E48" s="1226" t="s">
        <v>38</v>
      </c>
      <c r="F48" s="1226"/>
      <c r="G48" s="1226"/>
      <c r="H48" s="1227"/>
      <c r="I48" s="358" t="s">
        <v>487</v>
      </c>
      <c r="J48" s="359" t="s">
        <v>487</v>
      </c>
      <c r="K48" s="359" t="s">
        <v>487</v>
      </c>
      <c r="L48" s="359" t="s">
        <v>487</v>
      </c>
      <c r="M48" s="360" t="s">
        <v>487</v>
      </c>
    </row>
    <row r="49" spans="2:13" ht="27.75" customHeight="1" x14ac:dyDescent="0.2">
      <c r="B49" s="1224"/>
      <c r="C49" s="1225"/>
      <c r="D49" s="106"/>
      <c r="E49" s="1226" t="s">
        <v>39</v>
      </c>
      <c r="F49" s="1226"/>
      <c r="G49" s="1226"/>
      <c r="H49" s="1227"/>
      <c r="I49" s="358" t="s">
        <v>487</v>
      </c>
      <c r="J49" s="359" t="s">
        <v>487</v>
      </c>
      <c r="K49" s="359" t="s">
        <v>487</v>
      </c>
      <c r="L49" s="359" t="s">
        <v>487</v>
      </c>
      <c r="M49" s="360" t="s">
        <v>487</v>
      </c>
    </row>
    <row r="50" spans="2:13" ht="27.75" customHeight="1" x14ac:dyDescent="0.2">
      <c r="B50" s="1220" t="s">
        <v>40</v>
      </c>
      <c r="C50" s="1221"/>
      <c r="D50" s="109"/>
      <c r="E50" s="1226" t="s">
        <v>41</v>
      </c>
      <c r="F50" s="1226"/>
      <c r="G50" s="1226"/>
      <c r="H50" s="1227"/>
      <c r="I50" s="358">
        <v>3887</v>
      </c>
      <c r="J50" s="359">
        <v>4689</v>
      </c>
      <c r="K50" s="359">
        <v>6154</v>
      </c>
      <c r="L50" s="359">
        <v>6703</v>
      </c>
      <c r="M50" s="360">
        <v>7414</v>
      </c>
    </row>
    <row r="51" spans="2:13" ht="27.75" customHeight="1" x14ac:dyDescent="0.2">
      <c r="B51" s="1222"/>
      <c r="C51" s="1223"/>
      <c r="D51" s="106"/>
      <c r="E51" s="1226" t="s">
        <v>42</v>
      </c>
      <c r="F51" s="1226"/>
      <c r="G51" s="1226"/>
      <c r="H51" s="1227"/>
      <c r="I51" s="358">
        <v>981</v>
      </c>
      <c r="J51" s="359">
        <v>885</v>
      </c>
      <c r="K51" s="359">
        <v>802</v>
      </c>
      <c r="L51" s="359">
        <v>518</v>
      </c>
      <c r="M51" s="360">
        <v>261</v>
      </c>
    </row>
    <row r="52" spans="2:13" ht="27.75" customHeight="1" x14ac:dyDescent="0.2">
      <c r="B52" s="1224"/>
      <c r="C52" s="1225"/>
      <c r="D52" s="106"/>
      <c r="E52" s="1226" t="s">
        <v>43</v>
      </c>
      <c r="F52" s="1226"/>
      <c r="G52" s="1226"/>
      <c r="H52" s="1227"/>
      <c r="I52" s="358">
        <v>9585</v>
      </c>
      <c r="J52" s="359">
        <v>9642</v>
      </c>
      <c r="K52" s="359">
        <v>9534</v>
      </c>
      <c r="L52" s="359">
        <v>9056</v>
      </c>
      <c r="M52" s="360">
        <v>8431</v>
      </c>
    </row>
    <row r="53" spans="2:13" ht="27.75" customHeight="1" thickBot="1" x14ac:dyDescent="0.25">
      <c r="B53" s="1228" t="s">
        <v>19</v>
      </c>
      <c r="C53" s="1229"/>
      <c r="D53" s="110"/>
      <c r="E53" s="1230" t="s">
        <v>44</v>
      </c>
      <c r="F53" s="1230"/>
      <c r="G53" s="1230"/>
      <c r="H53" s="1231"/>
      <c r="I53" s="361">
        <v>-1932</v>
      </c>
      <c r="J53" s="362">
        <v>-2437</v>
      </c>
      <c r="K53" s="362">
        <v>-3532</v>
      </c>
      <c r="L53" s="362">
        <v>-3933</v>
      </c>
      <c r="M53" s="363">
        <v>-4689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LaOdiZX2abz8+JWI5W3VUZKesqObYjb43WOuJWKo1wngZz06BvQZ3eTlkt28RDXVThP7S0yH+T4zFnks3SChRQ==" saltValue="ZA0Ru9egaGYGze2z1qE6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7" t="s">
        <v>46</v>
      </c>
      <c r="D55" s="1247"/>
      <c r="E55" s="1248"/>
      <c r="F55" s="122">
        <v>1309</v>
      </c>
      <c r="G55" s="122">
        <v>1309</v>
      </c>
      <c r="H55" s="123">
        <v>1309</v>
      </c>
    </row>
    <row r="56" spans="2:8" ht="52.5" customHeight="1" x14ac:dyDescent="0.2">
      <c r="B56" s="124"/>
      <c r="C56" s="1249" t="s">
        <v>47</v>
      </c>
      <c r="D56" s="1249"/>
      <c r="E56" s="1250"/>
      <c r="F56" s="125">
        <v>632</v>
      </c>
      <c r="G56" s="125">
        <v>734</v>
      </c>
      <c r="H56" s="126">
        <v>772</v>
      </c>
    </row>
    <row r="57" spans="2:8" ht="53.25" customHeight="1" x14ac:dyDescent="0.2">
      <c r="B57" s="124"/>
      <c r="C57" s="1251" t="s">
        <v>48</v>
      </c>
      <c r="D57" s="1251"/>
      <c r="E57" s="1252"/>
      <c r="F57" s="127">
        <v>3462</v>
      </c>
      <c r="G57" s="127">
        <v>3805</v>
      </c>
      <c r="H57" s="128">
        <v>4295</v>
      </c>
    </row>
    <row r="58" spans="2:8" ht="45.75" customHeight="1" x14ac:dyDescent="0.2">
      <c r="B58" s="129"/>
      <c r="C58" s="1239" t="s">
        <v>548</v>
      </c>
      <c r="D58" s="1240"/>
      <c r="E58" s="1241"/>
      <c r="F58" s="130">
        <v>1517</v>
      </c>
      <c r="G58" s="130">
        <v>1767</v>
      </c>
      <c r="H58" s="131">
        <v>2067</v>
      </c>
    </row>
    <row r="59" spans="2:8" ht="45.75" customHeight="1" x14ac:dyDescent="0.2">
      <c r="B59" s="129"/>
      <c r="C59" s="1239" t="s">
        <v>549</v>
      </c>
      <c r="D59" s="1240"/>
      <c r="E59" s="1241"/>
      <c r="F59" s="130">
        <v>871</v>
      </c>
      <c r="G59" s="130">
        <v>971</v>
      </c>
      <c r="H59" s="131">
        <v>1071</v>
      </c>
    </row>
    <row r="60" spans="2:8" ht="45.75" customHeight="1" x14ac:dyDescent="0.2">
      <c r="B60" s="129"/>
      <c r="C60" s="1239" t="s">
        <v>550</v>
      </c>
      <c r="D60" s="1240"/>
      <c r="E60" s="1241"/>
      <c r="F60" s="130">
        <v>809</v>
      </c>
      <c r="G60" s="130">
        <v>809</v>
      </c>
      <c r="H60" s="131">
        <v>909</v>
      </c>
    </row>
    <row r="61" spans="2:8" ht="45.75" customHeight="1" x14ac:dyDescent="0.2">
      <c r="B61" s="129"/>
      <c r="C61" s="1239" t="s">
        <v>551</v>
      </c>
      <c r="D61" s="1240"/>
      <c r="E61" s="1241"/>
      <c r="F61" s="130">
        <v>100</v>
      </c>
      <c r="G61" s="130">
        <v>100</v>
      </c>
      <c r="H61" s="131">
        <v>100</v>
      </c>
    </row>
    <row r="62" spans="2:8" ht="45.75" customHeight="1" thickBot="1" x14ac:dyDescent="0.25">
      <c r="B62" s="132"/>
      <c r="C62" s="1242" t="s">
        <v>552</v>
      </c>
      <c r="D62" s="1243"/>
      <c r="E62" s="1244"/>
      <c r="F62" s="133">
        <v>100</v>
      </c>
      <c r="G62" s="133">
        <v>100</v>
      </c>
      <c r="H62" s="134">
        <v>100</v>
      </c>
    </row>
    <row r="63" spans="2:8" ht="52.5" customHeight="1" thickBot="1" x14ac:dyDescent="0.25">
      <c r="B63" s="135"/>
      <c r="C63" s="1245" t="s">
        <v>49</v>
      </c>
      <c r="D63" s="1245"/>
      <c r="E63" s="1246"/>
      <c r="F63" s="136">
        <v>5403</v>
      </c>
      <c r="G63" s="136">
        <v>5848</v>
      </c>
      <c r="H63" s="137">
        <v>6377</v>
      </c>
    </row>
    <row r="64" spans="2:8" ht="13" x14ac:dyDescent="0.2"/>
  </sheetData>
  <sheetProtection algorithmName="SHA-512" hashValue="Ts3OVtYRI3oqZRwoqzNlU485cTZ9OlkooSn5geyqse6YFfPxUhtbXz3nGDq1q4hIzPajolD4k193DeZoD0zhJQ==" saltValue="r8G8L/1iiVKgxp1ej/Q5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564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565</v>
      </c>
    </row>
    <row r="50" spans="1:109" ht="13"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566</v>
      </c>
      <c r="AO51" s="1256"/>
      <c r="AP51" s="1256"/>
      <c r="AQ51" s="1256"/>
      <c r="AR51" s="1256"/>
      <c r="AS51" s="1256"/>
      <c r="AT51" s="1256"/>
      <c r="AU51" s="1256"/>
      <c r="AV51" s="1256"/>
      <c r="AW51" s="1256"/>
      <c r="AX51" s="1256"/>
      <c r="AY51" s="1256"/>
      <c r="AZ51" s="1256"/>
      <c r="BA51" s="1256"/>
      <c r="BB51" s="1256" t="s">
        <v>567</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568</v>
      </c>
      <c r="BC53" s="1256"/>
      <c r="BD53" s="1256"/>
      <c r="BE53" s="1256"/>
      <c r="BF53" s="1256"/>
      <c r="BG53" s="1256"/>
      <c r="BH53" s="1256"/>
      <c r="BI53" s="1256"/>
      <c r="BJ53" s="1256"/>
      <c r="BK53" s="1256"/>
      <c r="BL53" s="1256"/>
      <c r="BM53" s="1256"/>
      <c r="BN53" s="1256"/>
      <c r="BO53" s="1256"/>
      <c r="BP53" s="1253">
        <v>72</v>
      </c>
      <c r="BQ53" s="1253"/>
      <c r="BR53" s="1253"/>
      <c r="BS53" s="1253"/>
      <c r="BT53" s="1253"/>
      <c r="BU53" s="1253"/>
      <c r="BV53" s="1253"/>
      <c r="BW53" s="1253"/>
      <c r="BX53" s="1253">
        <v>73.7</v>
      </c>
      <c r="BY53" s="1253"/>
      <c r="BZ53" s="1253"/>
      <c r="CA53" s="1253"/>
      <c r="CB53" s="1253"/>
      <c r="CC53" s="1253"/>
      <c r="CD53" s="1253"/>
      <c r="CE53" s="1253"/>
      <c r="CF53" s="1253">
        <v>82</v>
      </c>
      <c r="CG53" s="1253"/>
      <c r="CH53" s="1253"/>
      <c r="CI53" s="1253"/>
      <c r="CJ53" s="1253"/>
      <c r="CK53" s="1253"/>
      <c r="CL53" s="1253"/>
      <c r="CM53" s="1253"/>
      <c r="CN53" s="1253">
        <v>80.7</v>
      </c>
      <c r="CO53" s="1253"/>
      <c r="CP53" s="1253"/>
      <c r="CQ53" s="1253"/>
      <c r="CR53" s="1253"/>
      <c r="CS53" s="1253"/>
      <c r="CT53" s="1253"/>
      <c r="CU53" s="1253"/>
      <c r="CV53" s="1253">
        <v>83</v>
      </c>
      <c r="CW53" s="1253"/>
      <c r="CX53" s="1253"/>
      <c r="CY53" s="1253"/>
      <c r="CZ53" s="1253"/>
      <c r="DA53" s="1253"/>
      <c r="DB53" s="1253"/>
      <c r="DC53" s="1253"/>
    </row>
    <row r="54" spans="1:109" ht="13"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 x14ac:dyDescent="0.2">
      <c r="A55" s="380"/>
      <c r="B55" s="372"/>
      <c r="G55" s="1259"/>
      <c r="H55" s="1259"/>
      <c r="I55" s="1259"/>
      <c r="J55" s="1259"/>
      <c r="K55" s="1260"/>
      <c r="L55" s="1260"/>
      <c r="M55" s="1260"/>
      <c r="N55" s="1260"/>
      <c r="AN55" s="1258" t="s">
        <v>569</v>
      </c>
      <c r="AO55" s="1258"/>
      <c r="AP55" s="1258"/>
      <c r="AQ55" s="1258"/>
      <c r="AR55" s="1258"/>
      <c r="AS55" s="1258"/>
      <c r="AT55" s="1258"/>
      <c r="AU55" s="1258"/>
      <c r="AV55" s="1258"/>
      <c r="AW55" s="1258"/>
      <c r="AX55" s="1258"/>
      <c r="AY55" s="1258"/>
      <c r="AZ55" s="1258"/>
      <c r="BA55" s="1258"/>
      <c r="BB55" s="1256" t="s">
        <v>567</v>
      </c>
      <c r="BC55" s="1256"/>
      <c r="BD55" s="1256"/>
      <c r="BE55" s="1256"/>
      <c r="BF55" s="1256"/>
      <c r="BG55" s="1256"/>
      <c r="BH55" s="1256"/>
      <c r="BI55" s="1256"/>
      <c r="BJ55" s="1256"/>
      <c r="BK55" s="1256"/>
      <c r="BL55" s="1256"/>
      <c r="BM55" s="1256"/>
      <c r="BN55" s="1256"/>
      <c r="BO55" s="1256"/>
      <c r="BP55" s="1253">
        <v>10.4</v>
      </c>
      <c r="BQ55" s="1253"/>
      <c r="BR55" s="1253"/>
      <c r="BS55" s="1253"/>
      <c r="BT55" s="1253"/>
      <c r="BU55" s="1253"/>
      <c r="BV55" s="1253"/>
      <c r="BW55" s="1253"/>
      <c r="BX55" s="1253">
        <v>10.9</v>
      </c>
      <c r="BY55" s="1253"/>
      <c r="BZ55" s="1253"/>
      <c r="CA55" s="1253"/>
      <c r="CB55" s="1253"/>
      <c r="CC55" s="1253"/>
      <c r="CD55" s="1253"/>
      <c r="CE55" s="1253"/>
      <c r="CF55" s="1253">
        <v>6.5</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568</v>
      </c>
      <c r="BC57" s="1256"/>
      <c r="BD57" s="1256"/>
      <c r="BE57" s="1256"/>
      <c r="BF57" s="1256"/>
      <c r="BG57" s="1256"/>
      <c r="BH57" s="1256"/>
      <c r="BI57" s="1256"/>
      <c r="BJ57" s="1256"/>
      <c r="BK57" s="1256"/>
      <c r="BL57" s="1256"/>
      <c r="BM57" s="1256"/>
      <c r="BN57" s="1256"/>
      <c r="BO57" s="1256"/>
      <c r="BP57" s="1253">
        <v>61.3</v>
      </c>
      <c r="BQ57" s="1253"/>
      <c r="BR57" s="1253"/>
      <c r="BS57" s="1253"/>
      <c r="BT57" s="1253"/>
      <c r="BU57" s="1253"/>
      <c r="BV57" s="1253"/>
      <c r="BW57" s="1253"/>
      <c r="BX57" s="1253">
        <v>62.2</v>
      </c>
      <c r="BY57" s="1253"/>
      <c r="BZ57" s="1253"/>
      <c r="CA57" s="1253"/>
      <c r="CB57" s="1253"/>
      <c r="CC57" s="1253"/>
      <c r="CD57" s="1253"/>
      <c r="CE57" s="1253"/>
      <c r="CF57" s="1253">
        <v>63.6</v>
      </c>
      <c r="CG57" s="1253"/>
      <c r="CH57" s="1253"/>
      <c r="CI57" s="1253"/>
      <c r="CJ57" s="1253"/>
      <c r="CK57" s="1253"/>
      <c r="CL57" s="1253"/>
      <c r="CM57" s="1253"/>
      <c r="CN57" s="1253">
        <v>64.7</v>
      </c>
      <c r="CO57" s="1253"/>
      <c r="CP57" s="1253"/>
      <c r="CQ57" s="1253"/>
      <c r="CR57" s="1253"/>
      <c r="CS57" s="1253"/>
      <c r="CT57" s="1253"/>
      <c r="CU57" s="1253"/>
      <c r="CV57" s="1253">
        <v>66.3</v>
      </c>
      <c r="CW57" s="1253"/>
      <c r="CX57" s="1253"/>
      <c r="CY57" s="1253"/>
      <c r="CZ57" s="1253"/>
      <c r="DA57" s="1253"/>
      <c r="DB57" s="1253"/>
      <c r="DC57" s="1253"/>
      <c r="DD57" s="385"/>
      <c r="DE57" s="384"/>
    </row>
    <row r="58" spans="1:109" s="380" customFormat="1" ht="13"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570</v>
      </c>
    </row>
    <row r="64" spans="1:109" ht="13" x14ac:dyDescent="0.2">
      <c r="B64" s="372"/>
      <c r="G64" s="379"/>
      <c r="I64" s="392"/>
      <c r="J64" s="392"/>
      <c r="K64" s="392"/>
      <c r="L64" s="392"/>
      <c r="M64" s="392"/>
      <c r="N64" s="393"/>
      <c r="AM64" s="379"/>
      <c r="AN64" s="379" t="s">
        <v>563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5" t="s">
        <v>571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565</v>
      </c>
    </row>
    <row r="72" spans="2:107" ht="13"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 x14ac:dyDescent="0.2">
      <c r="B73" s="372"/>
      <c r="G73" s="1261"/>
      <c r="H73" s="1261"/>
      <c r="I73" s="1261"/>
      <c r="J73" s="1261"/>
      <c r="K73" s="1257"/>
      <c r="L73" s="1257"/>
      <c r="M73" s="1257"/>
      <c r="N73" s="1257"/>
      <c r="AM73" s="381"/>
      <c r="AN73" s="1256" t="s">
        <v>566</v>
      </c>
      <c r="AO73" s="1256"/>
      <c r="AP73" s="1256"/>
      <c r="AQ73" s="1256"/>
      <c r="AR73" s="1256"/>
      <c r="AS73" s="1256"/>
      <c r="AT73" s="1256"/>
      <c r="AU73" s="1256"/>
      <c r="AV73" s="1256"/>
      <c r="AW73" s="1256"/>
      <c r="AX73" s="1256"/>
      <c r="AY73" s="1256"/>
      <c r="AZ73" s="1256"/>
      <c r="BA73" s="1256"/>
      <c r="BB73" s="1256" t="s">
        <v>567</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572</v>
      </c>
      <c r="BC75" s="1256"/>
      <c r="BD75" s="1256"/>
      <c r="BE75" s="1256"/>
      <c r="BF75" s="1256"/>
      <c r="BG75" s="1256"/>
      <c r="BH75" s="1256"/>
      <c r="BI75" s="1256"/>
      <c r="BJ75" s="1256"/>
      <c r="BK75" s="1256"/>
      <c r="BL75" s="1256"/>
      <c r="BM75" s="1256"/>
      <c r="BN75" s="1256"/>
      <c r="BO75" s="1256"/>
      <c r="BP75" s="1253">
        <v>2</v>
      </c>
      <c r="BQ75" s="1253"/>
      <c r="BR75" s="1253"/>
      <c r="BS75" s="1253"/>
      <c r="BT75" s="1253"/>
      <c r="BU75" s="1253"/>
      <c r="BV75" s="1253"/>
      <c r="BW75" s="1253"/>
      <c r="BX75" s="1253">
        <v>1.1000000000000001</v>
      </c>
      <c r="BY75" s="1253"/>
      <c r="BZ75" s="1253"/>
      <c r="CA75" s="1253"/>
      <c r="CB75" s="1253"/>
      <c r="CC75" s="1253"/>
      <c r="CD75" s="1253"/>
      <c r="CE75" s="1253"/>
      <c r="CF75" s="1253">
        <v>0.8</v>
      </c>
      <c r="CG75" s="1253"/>
      <c r="CH75" s="1253"/>
      <c r="CI75" s="1253"/>
      <c r="CJ75" s="1253"/>
      <c r="CK75" s="1253"/>
      <c r="CL75" s="1253"/>
      <c r="CM75" s="1253"/>
      <c r="CN75" s="1253">
        <v>1.4</v>
      </c>
      <c r="CO75" s="1253"/>
      <c r="CP75" s="1253"/>
      <c r="CQ75" s="1253"/>
      <c r="CR75" s="1253"/>
      <c r="CS75" s="1253"/>
      <c r="CT75" s="1253"/>
      <c r="CU75" s="1253"/>
      <c r="CV75" s="1253">
        <v>2.1</v>
      </c>
      <c r="CW75" s="1253"/>
      <c r="CX75" s="1253"/>
      <c r="CY75" s="1253"/>
      <c r="CZ75" s="1253"/>
      <c r="DA75" s="1253"/>
      <c r="DB75" s="1253"/>
      <c r="DC75" s="1253"/>
    </row>
    <row r="76" spans="2:107" ht="13"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 x14ac:dyDescent="0.2">
      <c r="B77" s="372"/>
      <c r="G77" s="1259"/>
      <c r="H77" s="1259"/>
      <c r="I77" s="1259"/>
      <c r="J77" s="1259"/>
      <c r="K77" s="1257"/>
      <c r="L77" s="1257"/>
      <c r="M77" s="1257"/>
      <c r="N77" s="1257"/>
      <c r="AN77" s="1258" t="s">
        <v>569</v>
      </c>
      <c r="AO77" s="1258"/>
      <c r="AP77" s="1258"/>
      <c r="AQ77" s="1258"/>
      <c r="AR77" s="1258"/>
      <c r="AS77" s="1258"/>
      <c r="AT77" s="1258"/>
      <c r="AU77" s="1258"/>
      <c r="AV77" s="1258"/>
      <c r="AW77" s="1258"/>
      <c r="AX77" s="1258"/>
      <c r="AY77" s="1258"/>
      <c r="AZ77" s="1258"/>
      <c r="BA77" s="1258"/>
      <c r="BB77" s="1256" t="s">
        <v>567</v>
      </c>
      <c r="BC77" s="1256"/>
      <c r="BD77" s="1256"/>
      <c r="BE77" s="1256"/>
      <c r="BF77" s="1256"/>
      <c r="BG77" s="1256"/>
      <c r="BH77" s="1256"/>
      <c r="BI77" s="1256"/>
      <c r="BJ77" s="1256"/>
      <c r="BK77" s="1256"/>
      <c r="BL77" s="1256"/>
      <c r="BM77" s="1256"/>
      <c r="BN77" s="1256"/>
      <c r="BO77" s="1256"/>
      <c r="BP77" s="1253">
        <v>10.4</v>
      </c>
      <c r="BQ77" s="1253"/>
      <c r="BR77" s="1253"/>
      <c r="BS77" s="1253"/>
      <c r="BT77" s="1253"/>
      <c r="BU77" s="1253"/>
      <c r="BV77" s="1253"/>
      <c r="BW77" s="1253"/>
      <c r="BX77" s="1253">
        <v>10.9</v>
      </c>
      <c r="BY77" s="1253"/>
      <c r="BZ77" s="1253"/>
      <c r="CA77" s="1253"/>
      <c r="CB77" s="1253"/>
      <c r="CC77" s="1253"/>
      <c r="CD77" s="1253"/>
      <c r="CE77" s="1253"/>
      <c r="CF77" s="1253">
        <v>6.5</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572</v>
      </c>
      <c r="BC79" s="1256"/>
      <c r="BD79" s="1256"/>
      <c r="BE79" s="1256"/>
      <c r="BF79" s="1256"/>
      <c r="BG79" s="1256"/>
      <c r="BH79" s="1256"/>
      <c r="BI79" s="1256"/>
      <c r="BJ79" s="1256"/>
      <c r="BK79" s="1256"/>
      <c r="BL79" s="1256"/>
      <c r="BM79" s="1256"/>
      <c r="BN79" s="1256"/>
      <c r="BO79" s="1256"/>
      <c r="BP79" s="1253">
        <v>6.6</v>
      </c>
      <c r="BQ79" s="1253"/>
      <c r="BR79" s="1253"/>
      <c r="BS79" s="1253"/>
      <c r="BT79" s="1253"/>
      <c r="BU79" s="1253"/>
      <c r="BV79" s="1253"/>
      <c r="BW79" s="1253"/>
      <c r="BX79" s="1253">
        <v>5.9</v>
      </c>
      <c r="BY79" s="1253"/>
      <c r="BZ79" s="1253"/>
      <c r="CA79" s="1253"/>
      <c r="CB79" s="1253"/>
      <c r="CC79" s="1253"/>
      <c r="CD79" s="1253"/>
      <c r="CE79" s="1253"/>
      <c r="CF79" s="1253">
        <v>5.9</v>
      </c>
      <c r="CG79" s="1253"/>
      <c r="CH79" s="1253"/>
      <c r="CI79" s="1253"/>
      <c r="CJ79" s="1253"/>
      <c r="CK79" s="1253"/>
      <c r="CL79" s="1253"/>
      <c r="CM79" s="1253"/>
      <c r="CN79" s="1253">
        <v>6.1</v>
      </c>
      <c r="CO79" s="1253"/>
      <c r="CP79" s="1253"/>
      <c r="CQ79" s="1253"/>
      <c r="CR79" s="1253"/>
      <c r="CS79" s="1253"/>
      <c r="CT79" s="1253"/>
      <c r="CU79" s="1253"/>
      <c r="CV79" s="1253">
        <v>6.5</v>
      </c>
      <c r="CW79" s="1253"/>
      <c r="CX79" s="1253"/>
      <c r="CY79" s="1253"/>
      <c r="CZ79" s="1253"/>
      <c r="DA79" s="1253"/>
      <c r="DB79" s="1253"/>
      <c r="DC79" s="1253"/>
    </row>
    <row r="80" spans="2:107" ht="13"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tO/cWvU8wSorcgbCN1Ok4zofODgRL9D5ha8eS4gMPyd5K8Pv/WR2mTgP2E1EuKvQE2f0giWUHVdTrzLPsMAARQ==" saltValue="zRV3nj6Jlcwif4pqauEU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Ok64Ba5DEIv5qTcsRJzalEUsjeHoajkS+bGKgB/j3Vnb0GDpASq8i7sA2JfTbobYyZrtxIq7Jp70D+xt3AVkOw==" saltValue="ypL3QaFMV0gWwSS2xepX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sY41EBQzjR6vL9TwpQmcytJ6qkdFnNvOphP9k1fub1ZXpMF646BS6Llpq6EilN8neTdw6W5io3FlO9D2vvdEwA==" saltValue="r/k6ft9xvJDwOWEdBP7z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54760</v>
      </c>
      <c r="E3" s="156"/>
      <c r="F3" s="157">
        <v>59119</v>
      </c>
      <c r="G3" s="158"/>
      <c r="H3" s="159"/>
    </row>
    <row r="4" spans="1:8" x14ac:dyDescent="0.2">
      <c r="A4" s="160"/>
      <c r="B4" s="161"/>
      <c r="C4" s="162"/>
      <c r="D4" s="163">
        <v>21362</v>
      </c>
      <c r="E4" s="164"/>
      <c r="F4" s="165">
        <v>29900</v>
      </c>
      <c r="G4" s="166"/>
      <c r="H4" s="167"/>
    </row>
    <row r="5" spans="1:8" x14ac:dyDescent="0.2">
      <c r="A5" s="148" t="s">
        <v>520</v>
      </c>
      <c r="B5" s="153"/>
      <c r="C5" s="154"/>
      <c r="D5" s="155">
        <v>50575</v>
      </c>
      <c r="E5" s="156"/>
      <c r="F5" s="157">
        <v>53895</v>
      </c>
      <c r="G5" s="158"/>
      <c r="H5" s="159"/>
    </row>
    <row r="6" spans="1:8" x14ac:dyDescent="0.2">
      <c r="A6" s="160"/>
      <c r="B6" s="161"/>
      <c r="C6" s="162"/>
      <c r="D6" s="163">
        <v>37284</v>
      </c>
      <c r="E6" s="164"/>
      <c r="F6" s="165">
        <v>31224</v>
      </c>
      <c r="G6" s="166"/>
      <c r="H6" s="167"/>
    </row>
    <row r="7" spans="1:8" x14ac:dyDescent="0.2">
      <c r="A7" s="148" t="s">
        <v>521</v>
      </c>
      <c r="B7" s="153"/>
      <c r="C7" s="154"/>
      <c r="D7" s="155">
        <v>52678</v>
      </c>
      <c r="E7" s="156"/>
      <c r="F7" s="157">
        <v>56181</v>
      </c>
      <c r="G7" s="158"/>
      <c r="H7" s="159"/>
    </row>
    <row r="8" spans="1:8" x14ac:dyDescent="0.2">
      <c r="A8" s="160"/>
      <c r="B8" s="161"/>
      <c r="C8" s="162"/>
      <c r="D8" s="163">
        <v>30840</v>
      </c>
      <c r="E8" s="164"/>
      <c r="F8" s="165">
        <v>32039</v>
      </c>
      <c r="G8" s="166"/>
      <c r="H8" s="167"/>
    </row>
    <row r="9" spans="1:8" x14ac:dyDescent="0.2">
      <c r="A9" s="148" t="s">
        <v>522</v>
      </c>
      <c r="B9" s="153"/>
      <c r="C9" s="154"/>
      <c r="D9" s="155">
        <v>23428</v>
      </c>
      <c r="E9" s="156"/>
      <c r="F9" s="157">
        <v>47730</v>
      </c>
      <c r="G9" s="158"/>
      <c r="H9" s="159"/>
    </row>
    <row r="10" spans="1:8" x14ac:dyDescent="0.2">
      <c r="A10" s="160"/>
      <c r="B10" s="161"/>
      <c r="C10" s="162"/>
      <c r="D10" s="163">
        <v>11954</v>
      </c>
      <c r="E10" s="164"/>
      <c r="F10" s="165">
        <v>26378</v>
      </c>
      <c r="G10" s="166"/>
      <c r="H10" s="167"/>
    </row>
    <row r="11" spans="1:8" x14ac:dyDescent="0.2">
      <c r="A11" s="148" t="s">
        <v>523</v>
      </c>
      <c r="B11" s="153"/>
      <c r="C11" s="154"/>
      <c r="D11" s="155">
        <v>22324</v>
      </c>
      <c r="E11" s="156"/>
      <c r="F11" s="157">
        <v>61921</v>
      </c>
      <c r="G11" s="158"/>
      <c r="H11" s="159"/>
    </row>
    <row r="12" spans="1:8" x14ac:dyDescent="0.2">
      <c r="A12" s="160"/>
      <c r="B12" s="161"/>
      <c r="C12" s="168"/>
      <c r="D12" s="163">
        <v>9427</v>
      </c>
      <c r="E12" s="164"/>
      <c r="F12" s="165">
        <v>34719</v>
      </c>
      <c r="G12" s="166"/>
      <c r="H12" s="167"/>
    </row>
    <row r="13" spans="1:8" x14ac:dyDescent="0.2">
      <c r="A13" s="148"/>
      <c r="B13" s="153"/>
      <c r="C13" s="169"/>
      <c r="D13" s="170">
        <v>40753</v>
      </c>
      <c r="E13" s="171"/>
      <c r="F13" s="172">
        <v>55769</v>
      </c>
      <c r="G13" s="173"/>
      <c r="H13" s="159"/>
    </row>
    <row r="14" spans="1:8" x14ac:dyDescent="0.2">
      <c r="A14" s="160"/>
      <c r="B14" s="161"/>
      <c r="C14" s="162"/>
      <c r="D14" s="163">
        <v>22173</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11.04</v>
      </c>
      <c r="C19" s="174">
        <f>ROUND(VALUE(SUBSTITUTE(実質収支比率等に係る経年分析!G$48,"▲","-")),2)</f>
        <v>8.17</v>
      </c>
      <c r="D19" s="174">
        <f>ROUND(VALUE(SUBSTITUTE(実質収支比率等に係る経年分析!H$48,"▲","-")),2)</f>
        <v>6.48</v>
      </c>
      <c r="E19" s="174">
        <f>ROUND(VALUE(SUBSTITUTE(実質収支比率等に係る経年分析!I$48,"▲","-")),2)</f>
        <v>5.09</v>
      </c>
      <c r="F19" s="174">
        <f>ROUND(VALUE(SUBSTITUTE(実質収支比率等に係る経年分析!J$48,"▲","-")),2)</f>
        <v>5.14</v>
      </c>
    </row>
    <row r="20" spans="1:11" x14ac:dyDescent="0.2">
      <c r="A20" s="174" t="s">
        <v>53</v>
      </c>
      <c r="B20" s="174">
        <f>ROUND(VALUE(SUBSTITUTE(実質収支比率等に係る経年分析!F$47,"▲","-")),2)</f>
        <v>15.42</v>
      </c>
      <c r="C20" s="174">
        <f>ROUND(VALUE(SUBSTITUTE(実質収支比率等に係る経年分析!G$47,"▲","-")),2)</f>
        <v>16.52</v>
      </c>
      <c r="D20" s="174">
        <f>ROUND(VALUE(SUBSTITUTE(実質収支比率等に係る経年分析!H$47,"▲","-")),2)</f>
        <v>18.350000000000001</v>
      </c>
      <c r="E20" s="174">
        <f>ROUND(VALUE(SUBSTITUTE(実質収支比率等に係る経年分析!I$47,"▲","-")),2)</f>
        <v>19.02</v>
      </c>
      <c r="F20" s="174">
        <f>ROUND(VALUE(SUBSTITUTE(実質収支比率等に係る経年分析!J$47,"▲","-")),2)</f>
        <v>18.71</v>
      </c>
    </row>
    <row r="21" spans="1:11" x14ac:dyDescent="0.2">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1.6</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0.14000000000000001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高根沢町宝積寺駅西第一土地区画整理事業特別会計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高根沢町後期高齢者医療特別会計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高根沢町介護保険特別会計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0.57999999999999996</v>
      </c>
    </row>
    <row r="33" spans="1:16" x14ac:dyDescent="0.2">
      <c r="A33" s="175" t="str">
        <f>IF(連結実質赤字比率に係る赤字・黒字の構成分析!C$37="",NA(),連結実質赤字比率に係る赤字・黒字の構成分析!C$37)</f>
        <v>高根沢町国民健康保険特別会計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x14ac:dyDescent="0.2">
      <c r="A34" s="175" t="str">
        <f>IF(連結実質赤字比率に係る赤字・黒字の構成分析!C$36="",NA(),連結実質赤字比率に係る赤字・黒字の構成分析!C$36)</f>
        <v>高根沢町下水道事業会計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2.2999999999999998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5.14</v>
      </c>
    </row>
    <row r="36" spans="1:16" x14ac:dyDescent="0.2">
      <c r="A36" s="175" t="str">
        <f>IF(連結実質赤字比率に係る赤字・黒字の構成分析!C$34="",NA(),連結実質赤字比率に係る赤字・黒字の構成分析!C$34)</f>
        <v>高根沢町水道事業会計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17.489999999999998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20.72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854</v>
      </c>
      <c r="E42" s="176"/>
      <c r="F42" s="176"/>
      <c r="G42" s="176">
        <f>'実質公債費比率（分子）の構造'!L$52</f>
        <v>857</v>
      </c>
      <c r="H42" s="176"/>
      <c r="I42" s="176"/>
      <c r="J42" s="176">
        <f>'実質公債費比率（分子）の構造'!M$52</f>
        <v>877</v>
      </c>
      <c r="K42" s="176"/>
      <c r="L42" s="176"/>
      <c r="M42" s="176">
        <f>'実質公債費比率（分子）の構造'!N$52</f>
        <v>813</v>
      </c>
      <c r="N42" s="176"/>
      <c r="O42" s="176"/>
      <c r="P42" s="176">
        <f>'実質公債費比率（分子）の構造'!O$52</f>
        <v>818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35</v>
      </c>
      <c r="C45" s="176"/>
      <c r="D45" s="176"/>
      <c r="E45" s="176">
        <f>'実質公債費比率（分子）の構造'!L$49</f>
        <v>35</v>
      </c>
      <c r="F45" s="176"/>
      <c r="G45" s="176"/>
      <c r="H45" s="176">
        <f>'実質公債費比率（分子）の構造'!M$49</f>
        <v>37</v>
      </c>
      <c r="I45" s="176"/>
      <c r="J45" s="176"/>
      <c r="K45" s="176">
        <f>'実質公債費比率（分子）の構造'!N$49</f>
        <v>55</v>
      </c>
      <c r="L45" s="176"/>
      <c r="M45" s="176"/>
      <c r="N45" s="176">
        <f>'実質公債費比率（分子）の構造'!O$49</f>
        <v>82</v>
      </c>
      <c r="O45" s="176"/>
      <c r="P45" s="176"/>
    </row>
    <row r="46" spans="1:16" x14ac:dyDescent="0.2">
      <c r="A46" s="176" t="s">
        <v>64</v>
      </c>
      <c r="B46" s="176">
        <f>'実質公債費比率（分子）の構造'!K$48</f>
        <v>257</v>
      </c>
      <c r="C46" s="176"/>
      <c r="D46" s="176"/>
      <c r="E46" s="176">
        <f>'実質公債費比率（分子）の構造'!L$48</f>
        <v>268</v>
      </c>
      <c r="F46" s="176"/>
      <c r="G46" s="176"/>
      <c r="H46" s="176">
        <f>'実質公債費比率（分子）の構造'!M$48</f>
        <v>242</v>
      </c>
      <c r="I46" s="176"/>
      <c r="J46" s="176"/>
      <c r="K46" s="176">
        <f>'実質公債費比率（分子）の構造'!N$48</f>
        <v>250</v>
      </c>
      <c r="L46" s="176"/>
      <c r="M46" s="176"/>
      <c r="N46" s="176">
        <f>'実質公債費比率（分子）の構造'!O$48</f>
        <v>224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630</v>
      </c>
      <c r="C49" s="176"/>
      <c r="D49" s="176"/>
      <c r="E49" s="176">
        <f>'実質公債費比率（分子）の構造'!L$45</f>
        <v>598</v>
      </c>
      <c r="F49" s="176"/>
      <c r="G49" s="176"/>
      <c r="H49" s="176">
        <f>'実質公債費比率（分子）の構造'!M$45</f>
        <v>639</v>
      </c>
      <c r="I49" s="176"/>
      <c r="J49" s="176"/>
      <c r="K49" s="176">
        <f>'実質公債費比率（分子）の構造'!N$45</f>
        <v>682</v>
      </c>
      <c r="L49" s="176"/>
      <c r="M49" s="176"/>
      <c r="N49" s="176">
        <f>'実質公債費比率（分子）の構造'!O$45</f>
        <v>701</v>
      </c>
      <c r="O49" s="176"/>
      <c r="P49" s="176"/>
    </row>
    <row r="50" spans="1:16" x14ac:dyDescent="0.2">
      <c r="A50" s="176" t="s">
        <v>67</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41</v>
      </c>
      <c r="J50" s="176" t="e">
        <f>NA()</f>
        <v>#N/A</v>
      </c>
      <c r="K50" s="176" t="e">
        <f>NA()</f>
        <v>#N/A</v>
      </c>
      <c r="L50" s="176">
        <f>IF(ISNUMBER('実質公債費比率（分子）の構造'!N$53),'実質公債費比率（分子）の構造'!N$53,NA())</f>
        <v>174</v>
      </c>
      <c r="M50" s="176" t="e">
        <f>NA()</f>
        <v>#N/A</v>
      </c>
      <c r="N50" s="176" t="e">
        <f>NA()</f>
        <v>#N/A</v>
      </c>
      <c r="O50" s="176">
        <f>IF(ISNUMBER('実質公債費比率（分子）の構造'!O$53),'実質公債費比率（分子）の構造'!O$53,NA())</f>
        <v>189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9585</v>
      </c>
      <c r="E56" s="175"/>
      <c r="F56" s="175"/>
      <c r="G56" s="175">
        <f>'将来負担比率（分子）の構造'!J$52</f>
        <v>9642</v>
      </c>
      <c r="H56" s="175"/>
      <c r="I56" s="175"/>
      <c r="J56" s="175">
        <f>'将来負担比率（分子）の構造'!K$52</f>
        <v>9534</v>
      </c>
      <c r="K56" s="175"/>
      <c r="L56" s="175"/>
      <c r="M56" s="175">
        <f>'将来負担比率（分子）の構造'!L$52</f>
        <v>9056</v>
      </c>
      <c r="N56" s="175"/>
      <c r="O56" s="175"/>
      <c r="P56" s="175">
        <f>'将来負担比率（分子）の構造'!M$52</f>
        <v>8431</v>
      </c>
    </row>
    <row r="57" spans="1:16" x14ac:dyDescent="0.2">
      <c r="A57" s="175" t="s">
        <v>42</v>
      </c>
      <c r="B57" s="175"/>
      <c r="C57" s="175"/>
      <c r="D57" s="175">
        <f>'将来負担比率（分子）の構造'!I$51</f>
        <v>981</v>
      </c>
      <c r="E57" s="175"/>
      <c r="F57" s="175"/>
      <c r="G57" s="175">
        <f>'将来負担比率（分子）の構造'!J$51</f>
        <v>885</v>
      </c>
      <c r="H57" s="175"/>
      <c r="I57" s="175"/>
      <c r="J57" s="175">
        <f>'将来負担比率（分子）の構造'!K$51</f>
        <v>802</v>
      </c>
      <c r="K57" s="175"/>
      <c r="L57" s="175"/>
      <c r="M57" s="175">
        <f>'将来負担比率（分子）の構造'!L$51</f>
        <v>518</v>
      </c>
      <c r="N57" s="175"/>
      <c r="O57" s="175"/>
      <c r="P57" s="175">
        <f>'将来負担比率（分子）の構造'!M$51</f>
        <v>261</v>
      </c>
    </row>
    <row r="58" spans="1:16" x14ac:dyDescent="0.2">
      <c r="A58" s="175" t="s">
        <v>41</v>
      </c>
      <c r="B58" s="175"/>
      <c r="C58" s="175"/>
      <c r="D58" s="175">
        <f>'将来負担比率（分子）の構造'!I$50</f>
        <v>3887</v>
      </c>
      <c r="E58" s="175"/>
      <c r="F58" s="175"/>
      <c r="G58" s="175">
        <f>'将来負担比率（分子）の構造'!J$50</f>
        <v>4689</v>
      </c>
      <c r="H58" s="175"/>
      <c r="I58" s="175"/>
      <c r="J58" s="175">
        <f>'将来負担比率（分子）の構造'!K$50</f>
        <v>6154</v>
      </c>
      <c r="K58" s="175"/>
      <c r="L58" s="175"/>
      <c r="M58" s="175">
        <f>'将来負担比率（分子）の構造'!L$50</f>
        <v>6703</v>
      </c>
      <c r="N58" s="175"/>
      <c r="O58" s="175"/>
      <c r="P58" s="175">
        <f>'将来負担比率（分子）の構造'!M$50</f>
        <v>7414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1053</v>
      </c>
      <c r="C62" s="175"/>
      <c r="D62" s="175"/>
      <c r="E62" s="175">
        <f>'将来負担比率（分子）の構造'!J$45</f>
        <v>1027</v>
      </c>
      <c r="F62" s="175"/>
      <c r="G62" s="175"/>
      <c r="H62" s="175">
        <f>'将来負担比率（分子）の構造'!K$45</f>
        <v>1013</v>
      </c>
      <c r="I62" s="175"/>
      <c r="J62" s="175"/>
      <c r="K62" s="175">
        <f>'将来負担比率（分子）の構造'!L$45</f>
        <v>979</v>
      </c>
      <c r="L62" s="175"/>
      <c r="M62" s="175"/>
      <c r="N62" s="175">
        <f>'将来負担比率（分子）の構造'!M$45</f>
        <v>1016</v>
      </c>
      <c r="O62" s="175"/>
      <c r="P62" s="175"/>
    </row>
    <row r="63" spans="1:16" x14ac:dyDescent="0.2">
      <c r="A63" s="175" t="s">
        <v>34</v>
      </c>
      <c r="B63" s="175">
        <f>'将来負担比率（分子）の構造'!I$44</f>
        <v>207</v>
      </c>
      <c r="C63" s="175"/>
      <c r="D63" s="175"/>
      <c r="E63" s="175">
        <f>'将来負担比率（分子）の構造'!J$44</f>
        <v>654</v>
      </c>
      <c r="F63" s="175"/>
      <c r="G63" s="175"/>
      <c r="H63" s="175">
        <f>'将来負担比率（分子）の構造'!K$44</f>
        <v>751</v>
      </c>
      <c r="I63" s="175"/>
      <c r="J63" s="175"/>
      <c r="K63" s="175">
        <f>'将来負担比率（分子）の構造'!L$44</f>
        <v>693</v>
      </c>
      <c r="L63" s="175"/>
      <c r="M63" s="175"/>
      <c r="N63" s="175">
        <f>'将来負担比率（分子）の構造'!M$44</f>
        <v>634</v>
      </c>
      <c r="O63" s="175"/>
      <c r="P63" s="175"/>
    </row>
    <row r="64" spans="1:16" x14ac:dyDescent="0.2">
      <c r="A64" s="175" t="s">
        <v>33</v>
      </c>
      <c r="B64" s="175">
        <f>'将来負担比率（分子）の構造'!I$43</f>
        <v>3865</v>
      </c>
      <c r="C64" s="175"/>
      <c r="D64" s="175"/>
      <c r="E64" s="175">
        <f>'将来負担比率（分子）の構造'!J$43</f>
        <v>3125</v>
      </c>
      <c r="F64" s="175"/>
      <c r="G64" s="175"/>
      <c r="H64" s="175">
        <f>'将来負担比率（分子）の構造'!K$43</f>
        <v>2927</v>
      </c>
      <c r="I64" s="175"/>
      <c r="J64" s="175"/>
      <c r="K64" s="175">
        <f>'将来負担比率（分子）の構造'!L$43</f>
        <v>2802</v>
      </c>
      <c r="L64" s="175"/>
      <c r="M64" s="175"/>
      <c r="N64" s="175">
        <f>'将来負担比率（分子）の構造'!M$43</f>
        <v>2440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7396</v>
      </c>
      <c r="C66" s="175"/>
      <c r="D66" s="175"/>
      <c r="E66" s="175">
        <f>'将来負担比率（分子）の構造'!J$41</f>
        <v>7973</v>
      </c>
      <c r="F66" s="175"/>
      <c r="G66" s="175"/>
      <c r="H66" s="175">
        <f>'将来負担比率（分子）の構造'!K$41</f>
        <v>8266</v>
      </c>
      <c r="I66" s="175"/>
      <c r="J66" s="175"/>
      <c r="K66" s="175">
        <f>'将来負担比率（分子）の構造'!L$41</f>
        <v>7870</v>
      </c>
      <c r="L66" s="175"/>
      <c r="M66" s="175"/>
      <c r="N66" s="175">
        <f>'将来負担比率（分子）の構造'!M$41</f>
        <v>7327</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1309</v>
      </c>
      <c r="C72" s="179">
        <f>基金残高に係る経年分析!G55</f>
        <v>1309</v>
      </c>
      <c r="D72" s="179">
        <f>基金残高に係る経年分析!H55</f>
        <v>1309</v>
      </c>
    </row>
    <row r="73" spans="1:16" x14ac:dyDescent="0.2">
      <c r="A73" s="178" t="s">
        <v>74</v>
      </c>
      <c r="B73" s="179">
        <f>基金残高に係る経年分析!F56</f>
        <v>632</v>
      </c>
      <c r="C73" s="179">
        <f>基金残高に係る経年分析!G56</f>
        <v>734</v>
      </c>
      <c r="D73" s="179">
        <f>基金残高に係る経年分析!H56</f>
        <v>772</v>
      </c>
    </row>
    <row r="74" spans="1:16" x14ac:dyDescent="0.2">
      <c r="A74" s="178" t="s">
        <v>75</v>
      </c>
      <c r="B74" s="179">
        <f>基金残高に係る経年分析!F57</f>
        <v>3462</v>
      </c>
      <c r="C74" s="179">
        <f>基金残高に係る経年分析!G57</f>
        <v>3805</v>
      </c>
      <c r="D74" s="179">
        <f>基金残高に係る経年分析!H57</f>
        <v>4295</v>
      </c>
    </row>
  </sheetData>
  <sheetProtection algorithmName="SHA-512" hashValue="GH+aqf/HJdC+9jG6wb4Dytm38IqmSP+6wJtmrmO/uMpDBsxBLUrOwwhIPg0+a6MVVfqlZFQOhcwftZKCy/0Hdg==" saltValue="3zVi2vsmS64tivnM+G0vF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荒井　雅俊</cp:lastModifiedBy>
  <dcterms:modified xsi:type="dcterms:W3CDTF">2025-09-22T08:53:15Z</dcterms:modified>
</cp:coreProperties>
</file>