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5090" windowHeight="8580" activeTab="0"/>
  </bookViews>
  <sheets>
    <sheet name="第１,2表国営治山　災害復旧" sheetId="1" r:id="rId1"/>
    <sheet name="第3表　治山事業実績" sheetId="2" r:id="rId2"/>
  </sheets>
  <definedNames>
    <definedName name="_xlnm.Print_Area" localSheetId="0">'第１,2表国営治山　災害復旧'!$A$1:$D$18</definedName>
    <definedName name="_xlnm.Print_Area" localSheetId="1">'第3表　治山事業実績'!$A$1:$AL$38</definedName>
    <definedName name="_xlnm.Print_Titles" localSheetId="1">'第3表　治山事業実績'!$A:$B</definedName>
  </definedNames>
  <calcPr fullCalcOnLoad="1"/>
</workbook>
</file>

<file path=xl/sharedStrings.xml><?xml version="1.0" encoding="utf-8"?>
<sst xmlns="http://schemas.openxmlformats.org/spreadsheetml/2006/main" count="1051" uniqueCount="80">
  <si>
    <t>日　光　市</t>
  </si>
  <si>
    <t>（単位：ha、千円）</t>
  </si>
  <si>
    <t>面　　　　　積</t>
  </si>
  <si>
    <t>事　　業　　費</t>
  </si>
  <si>
    <t>７　治山及び保安林</t>
  </si>
  <si>
    <t>（単位：箇所、千円）</t>
  </si>
  <si>
    <t>箇　　　　　所</t>
  </si>
  <si>
    <t>第３表　県営治山事業実施状況</t>
  </si>
  <si>
    <t>-</t>
  </si>
  <si>
    <t>真岡市</t>
  </si>
  <si>
    <t>益子町</t>
  </si>
  <si>
    <t>茂木町</t>
  </si>
  <si>
    <t>市貝町</t>
  </si>
  <si>
    <t>芳賀町</t>
  </si>
  <si>
    <t>鹿沼市</t>
  </si>
  <si>
    <t>日光市</t>
  </si>
  <si>
    <t>矢板市</t>
  </si>
  <si>
    <t>大田原市</t>
  </si>
  <si>
    <t>足利市</t>
  </si>
  <si>
    <t>総額</t>
  </si>
  <si>
    <t>復旧</t>
  </si>
  <si>
    <t>予防</t>
  </si>
  <si>
    <t>保安林改良</t>
  </si>
  <si>
    <t>保育</t>
  </si>
  <si>
    <t>保安林管理道</t>
  </si>
  <si>
    <t>地域防災対策総合治山</t>
  </si>
  <si>
    <t>水源流域広域保全</t>
  </si>
  <si>
    <t>自然環境保全治山</t>
  </si>
  <si>
    <t>地すべり防止</t>
  </si>
  <si>
    <t>災害関連緊急治山</t>
  </si>
  <si>
    <t>林地荒廃防止施設災害復旧</t>
  </si>
  <si>
    <t>県単治山</t>
  </si>
  <si>
    <t>面積</t>
  </si>
  <si>
    <t>事業費</t>
  </si>
  <si>
    <t>上三川町</t>
  </si>
  <si>
    <t>さくら市</t>
  </si>
  <si>
    <t>那須塩原市</t>
  </si>
  <si>
    <t>那須烏山市</t>
  </si>
  <si>
    <t>那珂川町</t>
  </si>
  <si>
    <t>佐野市</t>
  </si>
  <si>
    <t>下野市</t>
  </si>
  <si>
    <t>壬生町</t>
  </si>
  <si>
    <t>県東環境森林事務所</t>
  </si>
  <si>
    <t>県西環境森林事務所</t>
  </si>
  <si>
    <t>矢板森林管理事務所</t>
  </si>
  <si>
    <t>県北環境森林事務所</t>
  </si>
  <si>
    <t>県南環境森林事務所</t>
  </si>
  <si>
    <t>奥地保安林保全緊急対策</t>
  </si>
  <si>
    <t>前ページからの続き　（単位：ha、千円）</t>
  </si>
  <si>
    <t>山地災害総合減災対策治山</t>
  </si>
  <si>
    <t>水源の里保全緊急整備</t>
  </si>
  <si>
    <t>小計</t>
  </si>
  <si>
    <t>市町村名</t>
  </si>
  <si>
    <t>年度</t>
  </si>
  <si>
    <t>　　第１表　国営治山事業</t>
  </si>
  <si>
    <t>　　第２表　林地荒廃防止施設災害復旧事業</t>
  </si>
  <si>
    <t>平成２０年度</t>
  </si>
  <si>
    <t>平成２１年度</t>
  </si>
  <si>
    <t>平成２２年度</t>
  </si>
  <si>
    <t>平成２３年度</t>
  </si>
  <si>
    <t>宇都宮市</t>
  </si>
  <si>
    <t>平成23年度</t>
  </si>
  <si>
    <t>平成２４年度</t>
  </si>
  <si>
    <t>平成24年度</t>
  </si>
  <si>
    <t>-</t>
  </si>
  <si>
    <t>※国営治山事業は平成２２年度で終了し、平成２３年度以降行われていない。</t>
  </si>
  <si>
    <t>小山市</t>
  </si>
  <si>
    <t>那須町</t>
  </si>
  <si>
    <t>栃木市</t>
  </si>
  <si>
    <t>野木町</t>
  </si>
  <si>
    <t>塩谷町</t>
  </si>
  <si>
    <t>高根沢町</t>
  </si>
  <si>
    <t>平成25年度</t>
  </si>
  <si>
    <t>-</t>
  </si>
  <si>
    <t>平成２５年度</t>
  </si>
  <si>
    <t>平成26年度</t>
  </si>
  <si>
    <t>保安林緊急改良</t>
  </si>
  <si>
    <t>平成27年度</t>
  </si>
  <si>
    <t>平成２６年度</t>
  </si>
  <si>
    <t>平成２７年度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</si>
</sst>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0_ "/>
    <numFmt numFmtId="179" formatCode="#,##0_ "/>
    <numFmt numFmtId="180" formatCode="0.00_);[Red]\(0.00\)"/>
    <numFmt numFmtId="181" formatCode="0_);[Red]\(0\)"/>
    <numFmt numFmtId="182" formatCode="#,##0_);[Red]\(#,##0\)"/>
    <numFmt numFmtId="183" formatCode="#,##0.0_ "/>
    <numFmt numFmtId="184" formatCode="#,##0.000_ "/>
  </numFmts>
  <fonts count="39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5" xfId="0" applyFont="1" applyBorder="1" applyAlignment="1">
      <alignment horizontal="right"/>
    </xf>
    <xf numFmtId="2" fontId="4" fillId="0" borderId="16" xfId="0" applyNumberFormat="1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8" fontId="4" fillId="0" borderId="17" xfId="48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1" fillId="0" borderId="15" xfId="0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79" fontId="1" fillId="0" borderId="15" xfId="0" applyNumberFormat="1" applyFont="1" applyFill="1" applyBorder="1" applyAlignment="1">
      <alignment horizontal="right" vertical="center"/>
    </xf>
    <xf numFmtId="179" fontId="1" fillId="0" borderId="15" xfId="0" applyNumberFormat="1" applyFont="1" applyFill="1" applyBorder="1" applyAlignment="1">
      <alignment vertical="center"/>
    </xf>
    <xf numFmtId="38" fontId="4" fillId="0" borderId="15" xfId="48" applyFont="1" applyFill="1" applyBorder="1" applyAlignment="1">
      <alignment horizontal="right"/>
    </xf>
    <xf numFmtId="179" fontId="1" fillId="0" borderId="0" xfId="0" applyNumberFormat="1" applyFont="1" applyFill="1" applyAlignment="1">
      <alignment vertical="center"/>
    </xf>
    <xf numFmtId="178" fontId="4" fillId="0" borderId="15" xfId="48" applyNumberFormat="1" applyFont="1" applyFill="1" applyBorder="1" applyAlignment="1">
      <alignment horizontal="right"/>
    </xf>
    <xf numFmtId="179" fontId="4" fillId="0" borderId="15" xfId="48" applyNumberFormat="1" applyFont="1" applyFill="1" applyBorder="1" applyAlignment="1">
      <alignment horizontal="right"/>
    </xf>
    <xf numFmtId="178" fontId="4" fillId="0" borderId="15" xfId="0" applyNumberFormat="1" applyFont="1" applyFill="1" applyBorder="1" applyAlignment="1">
      <alignment horizontal="right"/>
    </xf>
    <xf numFmtId="179" fontId="4" fillId="0" borderId="15" xfId="0" applyNumberFormat="1" applyFont="1" applyFill="1" applyBorder="1" applyAlignment="1">
      <alignment horizontal="right"/>
    </xf>
    <xf numFmtId="178" fontId="4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vertical="center"/>
    </xf>
    <xf numFmtId="178" fontId="4" fillId="0" borderId="14" xfId="0" applyNumberFormat="1" applyFont="1" applyFill="1" applyBorder="1" applyAlignment="1">
      <alignment horizontal="distributed" vertical="center"/>
    </xf>
    <xf numFmtId="179" fontId="4" fillId="0" borderId="14" xfId="48" applyNumberFormat="1" applyFont="1" applyFill="1" applyBorder="1" applyAlignment="1">
      <alignment horizontal="distributed" vertical="center"/>
    </xf>
    <xf numFmtId="179" fontId="4" fillId="0" borderId="14" xfId="0" applyNumberFormat="1" applyFont="1" applyFill="1" applyBorder="1" applyAlignment="1">
      <alignment horizontal="distributed" vertical="center"/>
    </xf>
    <xf numFmtId="178" fontId="4" fillId="0" borderId="13" xfId="0" applyNumberFormat="1" applyFont="1" applyFill="1" applyBorder="1" applyAlignment="1">
      <alignment vertical="center" shrinkToFit="1"/>
    </xf>
    <xf numFmtId="179" fontId="4" fillId="0" borderId="13" xfId="48" applyNumberFormat="1" applyFont="1" applyFill="1" applyBorder="1" applyAlignment="1">
      <alignment horizontal="right" vertical="center" shrinkToFit="1"/>
    </xf>
    <xf numFmtId="179" fontId="4" fillId="0" borderId="13" xfId="48" applyNumberFormat="1" applyFont="1" applyFill="1" applyBorder="1" applyAlignment="1">
      <alignment vertical="center" shrinkToFit="1"/>
    </xf>
    <xf numFmtId="178" fontId="4" fillId="0" borderId="13" xfId="0" applyNumberFormat="1" applyFont="1" applyFill="1" applyBorder="1" applyAlignment="1">
      <alignment horizontal="right" vertical="center" shrinkToFit="1"/>
    </xf>
    <xf numFmtId="178" fontId="4" fillId="0" borderId="13" xfId="0" applyNumberFormat="1" applyFont="1" applyFill="1" applyBorder="1" applyAlignment="1">
      <alignment horizontal="right" vertical="center"/>
    </xf>
    <xf numFmtId="179" fontId="4" fillId="0" borderId="13" xfId="48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 shrinkToFit="1"/>
    </xf>
    <xf numFmtId="179" fontId="4" fillId="0" borderId="13" xfId="0" applyNumberFormat="1" applyFont="1" applyFill="1" applyBorder="1" applyAlignment="1">
      <alignment horizontal="right" vertical="center" shrinkToFit="1"/>
    </xf>
    <xf numFmtId="179" fontId="4" fillId="0" borderId="13" xfId="0" applyNumberFormat="1" applyFont="1" applyFill="1" applyBorder="1" applyAlignment="1">
      <alignment vertical="center" shrinkToFit="1"/>
    </xf>
    <xf numFmtId="178" fontId="4" fillId="0" borderId="18" xfId="0" applyNumberFormat="1" applyFont="1" applyFill="1" applyBorder="1" applyAlignment="1">
      <alignment vertical="center" shrinkToFit="1"/>
    </xf>
    <xf numFmtId="179" fontId="4" fillId="0" borderId="18" xfId="0" applyNumberFormat="1" applyFont="1" applyFill="1" applyBorder="1" applyAlignment="1">
      <alignment horizontal="right" vertical="center" shrinkToFit="1"/>
    </xf>
    <xf numFmtId="179" fontId="4" fillId="0" borderId="18" xfId="0" applyNumberFormat="1" applyFont="1" applyFill="1" applyBorder="1" applyAlignment="1">
      <alignment vertical="center" shrinkToFit="1"/>
    </xf>
    <xf numFmtId="178" fontId="4" fillId="0" borderId="18" xfId="0" applyNumberFormat="1" applyFont="1" applyFill="1" applyBorder="1" applyAlignment="1">
      <alignment horizontal="right" vertical="center"/>
    </xf>
    <xf numFmtId="179" fontId="4" fillId="0" borderId="18" xfId="48" applyNumberFormat="1" applyFont="1" applyFill="1" applyBorder="1" applyAlignment="1">
      <alignment horizontal="right" vertical="center"/>
    </xf>
    <xf numFmtId="178" fontId="4" fillId="0" borderId="18" xfId="0" applyNumberFormat="1" applyFont="1" applyFill="1" applyBorder="1" applyAlignment="1">
      <alignment horizontal="right" vertical="center" shrinkToFit="1"/>
    </xf>
    <xf numFmtId="179" fontId="4" fillId="0" borderId="18" xfId="48" applyNumberFormat="1" applyFont="1" applyFill="1" applyBorder="1" applyAlignment="1">
      <alignment horizontal="right" vertical="center" shrinkToFit="1"/>
    </xf>
    <xf numFmtId="178" fontId="1" fillId="0" borderId="0" xfId="0" applyNumberFormat="1" applyFont="1" applyFill="1" applyAlignment="1">
      <alignment vertical="center"/>
    </xf>
    <xf numFmtId="178" fontId="4" fillId="0" borderId="14" xfId="0" applyNumberFormat="1" applyFont="1" applyFill="1" applyBorder="1" applyAlignment="1">
      <alignment horizontal="right" vertical="center"/>
    </xf>
    <xf numFmtId="179" fontId="4" fillId="0" borderId="14" xfId="48" applyNumberFormat="1" applyFont="1" applyFill="1" applyBorder="1" applyAlignment="1">
      <alignment horizontal="right" vertical="center"/>
    </xf>
    <xf numFmtId="178" fontId="4" fillId="0" borderId="14" xfId="0" applyNumberFormat="1" applyFont="1" applyFill="1" applyBorder="1" applyAlignment="1">
      <alignment horizontal="right" vertical="center" shrinkToFit="1"/>
    </xf>
    <xf numFmtId="179" fontId="4" fillId="0" borderId="14" xfId="48" applyNumberFormat="1" applyFont="1" applyFill="1" applyBorder="1" applyAlignment="1">
      <alignment horizontal="right" vertical="center" shrinkToFit="1"/>
    </xf>
    <xf numFmtId="178" fontId="4" fillId="0" borderId="19" xfId="0" applyNumberFormat="1" applyFont="1" applyFill="1" applyBorder="1" applyAlignment="1">
      <alignment horizontal="right" vertical="center" shrinkToFit="1"/>
    </xf>
    <xf numFmtId="179" fontId="4" fillId="0" borderId="19" xfId="48" applyNumberFormat="1" applyFont="1" applyFill="1" applyBorder="1" applyAlignment="1">
      <alignment horizontal="right" vertical="center" shrinkToFit="1"/>
    </xf>
    <xf numFmtId="178" fontId="4" fillId="0" borderId="19" xfId="0" applyNumberFormat="1" applyFont="1" applyFill="1" applyBorder="1" applyAlignment="1">
      <alignment horizontal="right" vertical="center"/>
    </xf>
    <xf numFmtId="179" fontId="4" fillId="0" borderId="19" xfId="48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8" fontId="1" fillId="0" borderId="0" xfId="0" applyNumberFormat="1" applyFont="1" applyFill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48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horizontal="right" vertical="center"/>
    </xf>
    <xf numFmtId="179" fontId="1" fillId="0" borderId="0" xfId="48" applyNumberFormat="1" applyFont="1" applyFill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178" fontId="4" fillId="0" borderId="22" xfId="0" applyNumberFormat="1" applyFont="1" applyFill="1" applyBorder="1" applyAlignment="1">
      <alignment horizontal="right" vertical="center"/>
    </xf>
    <xf numFmtId="179" fontId="4" fillId="0" borderId="22" xfId="48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 shrinkToFit="1"/>
    </xf>
    <xf numFmtId="179" fontId="4" fillId="0" borderId="22" xfId="48" applyNumberFormat="1" applyFont="1" applyFill="1" applyBorder="1" applyAlignment="1">
      <alignment horizontal="right" vertical="center" shrinkToFit="1"/>
    </xf>
    <xf numFmtId="178" fontId="4" fillId="0" borderId="23" xfId="0" applyNumberFormat="1" applyFont="1" applyFill="1" applyBorder="1" applyAlignment="1">
      <alignment horizontal="right" vertical="center"/>
    </xf>
    <xf numFmtId="179" fontId="4" fillId="0" borderId="23" xfId="48" applyNumberFormat="1" applyFont="1" applyFill="1" applyBorder="1" applyAlignment="1">
      <alignment horizontal="right" vertical="center"/>
    </xf>
    <xf numFmtId="178" fontId="4" fillId="0" borderId="23" xfId="0" applyNumberFormat="1" applyFont="1" applyFill="1" applyBorder="1" applyAlignment="1">
      <alignment horizontal="right" vertical="center" shrinkToFit="1"/>
    </xf>
    <xf numFmtId="179" fontId="4" fillId="0" borderId="23" xfId="48" applyNumberFormat="1" applyFont="1" applyFill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178" fontId="4" fillId="0" borderId="30" xfId="0" applyNumberFormat="1" applyFont="1" applyFill="1" applyBorder="1" applyAlignment="1">
      <alignment vertical="center" shrinkToFit="1"/>
    </xf>
    <xf numFmtId="179" fontId="4" fillId="0" borderId="30" xfId="48" applyNumberFormat="1" applyFont="1" applyFill="1" applyBorder="1" applyAlignment="1">
      <alignment horizontal="right" vertical="center" shrinkToFit="1"/>
    </xf>
    <xf numFmtId="179" fontId="4" fillId="0" borderId="30" xfId="48" applyNumberFormat="1" applyFont="1" applyFill="1" applyBorder="1" applyAlignment="1">
      <alignment vertical="center" shrinkToFit="1"/>
    </xf>
    <xf numFmtId="178" fontId="4" fillId="0" borderId="30" xfId="0" applyNumberFormat="1" applyFont="1" applyFill="1" applyBorder="1" applyAlignment="1">
      <alignment horizontal="right" vertical="center" shrinkToFit="1"/>
    </xf>
    <xf numFmtId="178" fontId="4" fillId="0" borderId="30" xfId="0" applyNumberFormat="1" applyFont="1" applyFill="1" applyBorder="1" applyAlignment="1">
      <alignment horizontal="right" vertical="center"/>
    </xf>
    <xf numFmtId="179" fontId="4" fillId="0" borderId="30" xfId="48" applyNumberFormat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right" vertical="center"/>
    </xf>
    <xf numFmtId="179" fontId="4" fillId="0" borderId="14" xfId="0" applyNumberFormat="1" applyFont="1" applyFill="1" applyBorder="1" applyAlignment="1">
      <alignment horizontal="right" vertical="center"/>
    </xf>
    <xf numFmtId="179" fontId="4" fillId="0" borderId="19" xfId="0" applyNumberFormat="1" applyFont="1" applyFill="1" applyBorder="1" applyAlignment="1">
      <alignment horizontal="right" vertical="center"/>
    </xf>
    <xf numFmtId="179" fontId="4" fillId="0" borderId="22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SheetLayoutView="100" zoomScalePageLayoutView="0" workbookViewId="0" topLeftCell="A1">
      <selection activeCell="A1" sqref="A1"/>
    </sheetView>
  </sheetViews>
  <sheetFormatPr defaultColWidth="7.8984375" defaultRowHeight="28.5" customHeight="1"/>
  <cols>
    <col min="1" max="3" width="19.3984375" style="1" customWidth="1"/>
    <col min="4" max="16384" width="7.8984375" style="1" customWidth="1"/>
  </cols>
  <sheetData>
    <row r="1" ht="19.5" customHeight="1">
      <c r="A1" s="2" t="s">
        <v>4</v>
      </c>
    </row>
    <row r="2" spans="2:3" ht="19.5" customHeight="1">
      <c r="B2" s="11"/>
      <c r="C2" s="11"/>
    </row>
    <row r="3" spans="1:3" ht="19.5" customHeight="1">
      <c r="A3" s="11" t="s">
        <v>54</v>
      </c>
      <c r="C3" s="12" t="s">
        <v>1</v>
      </c>
    </row>
    <row r="4" spans="1:3" ht="19.5" customHeight="1">
      <c r="A4" s="86" t="s">
        <v>53</v>
      </c>
      <c r="B4" s="86" t="s">
        <v>0</v>
      </c>
      <c r="C4" s="86"/>
    </row>
    <row r="5" spans="1:3" ht="19.5" customHeight="1" thickBot="1">
      <c r="A5" s="87"/>
      <c r="B5" s="10" t="s">
        <v>2</v>
      </c>
      <c r="C5" s="10" t="s">
        <v>3</v>
      </c>
    </row>
    <row r="6" spans="1:3" ht="19.5" customHeight="1" thickTop="1">
      <c r="A6" s="6" t="s">
        <v>56</v>
      </c>
      <c r="B6" s="7">
        <v>12</v>
      </c>
      <c r="C6" s="8">
        <v>397864</v>
      </c>
    </row>
    <row r="7" spans="1:3" ht="19.5" customHeight="1">
      <c r="A7" s="6" t="s">
        <v>57</v>
      </c>
      <c r="B7" s="7">
        <v>8.28</v>
      </c>
      <c r="C7" s="8">
        <v>393336</v>
      </c>
    </row>
    <row r="8" spans="1:3" ht="19.5" customHeight="1">
      <c r="A8" s="6" t="s">
        <v>58</v>
      </c>
      <c r="B8" s="9">
        <v>0.28</v>
      </c>
      <c r="C8" s="8">
        <v>49960</v>
      </c>
    </row>
    <row r="9" spans="1:3" ht="19.5" customHeight="1">
      <c r="A9" s="18" t="s">
        <v>65</v>
      </c>
      <c r="B9" s="13"/>
      <c r="C9" s="14"/>
    </row>
    <row r="10" ht="19.5" customHeight="1"/>
    <row r="11" spans="1:3" ht="19.5" customHeight="1">
      <c r="A11" s="11" t="s">
        <v>55</v>
      </c>
      <c r="B11" s="11"/>
      <c r="C11" s="11"/>
    </row>
    <row r="12" ht="15" customHeight="1">
      <c r="C12" s="12" t="s">
        <v>5</v>
      </c>
    </row>
    <row r="13" spans="1:3" ht="19.5" customHeight="1" thickBot="1">
      <c r="A13" s="4" t="s">
        <v>53</v>
      </c>
      <c r="B13" s="10" t="s">
        <v>6</v>
      </c>
      <c r="C13" s="5" t="s">
        <v>3</v>
      </c>
    </row>
    <row r="14" spans="1:3" ht="19.5" customHeight="1" thickTop="1">
      <c r="A14" s="3" t="s">
        <v>59</v>
      </c>
      <c r="B14" s="15">
        <v>1</v>
      </c>
      <c r="C14" s="16" t="s">
        <v>8</v>
      </c>
    </row>
    <row r="15" spans="1:3" ht="19.5" customHeight="1">
      <c r="A15" s="3" t="s">
        <v>62</v>
      </c>
      <c r="B15" s="15">
        <v>1</v>
      </c>
      <c r="C15" s="16">
        <v>32635</v>
      </c>
    </row>
    <row r="16" spans="1:3" ht="19.5" customHeight="1">
      <c r="A16" s="3" t="s">
        <v>74</v>
      </c>
      <c r="B16" s="9" t="s">
        <v>8</v>
      </c>
      <c r="C16" s="17" t="s">
        <v>8</v>
      </c>
    </row>
    <row r="17" spans="1:3" ht="19.5" customHeight="1">
      <c r="A17" s="3" t="s">
        <v>78</v>
      </c>
      <c r="B17" s="15">
        <v>1</v>
      </c>
      <c r="C17" s="17">
        <v>10942</v>
      </c>
    </row>
    <row r="18" spans="1:3" ht="19.5" customHeight="1">
      <c r="A18" s="3" t="s">
        <v>79</v>
      </c>
      <c r="B18" s="15">
        <v>3</v>
      </c>
      <c r="C18" s="16">
        <v>17023</v>
      </c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</sheetData>
  <sheetProtection/>
  <mergeCells count="2">
    <mergeCell ref="A4:A5"/>
    <mergeCell ref="B4:C4"/>
  </mergeCells>
  <printOptions horizontalCentered="1"/>
  <pageMargins left="0.7874015748031497" right="0.7874015748031497" top="0.7874015748031497" bottom="0.7874015748031497" header="0.5118110236220472" footer="0.5118110236220472"/>
  <pageSetup firstPageNumber="53" useFirstPageNumber="1" horizontalDpi="600" verticalDpi="600" orientation="portrait" paperSize="9" r:id="rId1"/>
  <headerFooter alignWithMargins="0">
    <oddFooter>&amp;C&amp;"ＭＳ Ｐゴシック,標準"&amp;P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54"/>
  <sheetViews>
    <sheetView view="pageBreakPreview" zoomScaleSheetLayoutView="100" zoomScalePageLayoutView="0" workbookViewId="0" topLeftCell="A1">
      <pane xSplit="2" ySplit="3" topLeftCell="W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5.75" customHeight="1"/>
  <cols>
    <col min="1" max="1" width="2.5" style="31" customWidth="1"/>
    <col min="2" max="2" width="11" style="31" bestFit="1" customWidth="1"/>
    <col min="3" max="3" width="9" style="51" customWidth="1"/>
    <col min="4" max="4" width="10.19921875" style="74" customWidth="1"/>
    <col min="5" max="5" width="9" style="51" customWidth="1"/>
    <col min="6" max="6" width="10.19921875" style="75" customWidth="1"/>
    <col min="7" max="7" width="9" style="51" customWidth="1"/>
    <col min="8" max="8" width="10.19921875" style="75" customWidth="1"/>
    <col min="9" max="9" width="9" style="51" customWidth="1"/>
    <col min="10" max="10" width="10.19921875" style="25" customWidth="1"/>
    <col min="11" max="11" width="9" style="51" customWidth="1"/>
    <col min="12" max="12" width="10.19921875" style="25" customWidth="1"/>
    <col min="13" max="13" width="9" style="51" customWidth="1"/>
    <col min="14" max="14" width="10.19921875" style="25" customWidth="1"/>
    <col min="15" max="15" width="9" style="51" customWidth="1"/>
    <col min="16" max="16" width="10.19921875" style="25" customWidth="1"/>
    <col min="17" max="17" width="9" style="51" customWidth="1"/>
    <col min="18" max="18" width="10.19921875" style="25" customWidth="1"/>
    <col min="19" max="19" width="9" style="51" customWidth="1"/>
    <col min="20" max="20" width="10.19921875" style="25" customWidth="1"/>
    <col min="21" max="21" width="9" style="51" customWidth="1"/>
    <col min="22" max="22" width="10.19921875" style="75" customWidth="1"/>
    <col min="23" max="23" width="9" style="51" customWidth="1"/>
    <col min="24" max="24" width="10.19921875" style="25" customWidth="1"/>
    <col min="25" max="25" width="9" style="51" customWidth="1"/>
    <col min="26" max="26" width="10.19921875" style="25" customWidth="1"/>
    <col min="27" max="27" width="9" style="51" customWidth="1"/>
    <col min="28" max="28" width="10.19921875" style="25" customWidth="1"/>
    <col min="29" max="29" width="11" style="51" bestFit="1" customWidth="1"/>
    <col min="30" max="30" width="10.19921875" style="25" customWidth="1"/>
    <col min="31" max="31" width="9" style="51" customWidth="1"/>
    <col min="32" max="32" width="10.19921875" style="25" customWidth="1"/>
    <col min="33" max="33" width="9" style="51" customWidth="1"/>
    <col min="34" max="34" width="10.19921875" style="25" customWidth="1"/>
    <col min="35" max="35" width="9" style="51" customWidth="1"/>
    <col min="36" max="36" width="10.19921875" style="25" customWidth="1"/>
    <col min="37" max="37" width="9.19921875" style="51" bestFit="1" customWidth="1"/>
    <col min="38" max="38" width="10.19921875" style="25" customWidth="1"/>
    <col min="39" max="39" width="9" style="31" customWidth="1"/>
    <col min="40" max="40" width="12.5" style="31" bestFit="1" customWidth="1"/>
    <col min="41" max="16384" width="9" style="31" customWidth="1"/>
  </cols>
  <sheetData>
    <row r="1" spans="1:38" ht="19.5" customHeight="1">
      <c r="A1" s="19"/>
      <c r="B1" s="20"/>
      <c r="C1" s="21" t="s">
        <v>7</v>
      </c>
      <c r="D1" s="22"/>
      <c r="E1" s="20"/>
      <c r="F1" s="23"/>
      <c r="G1" s="20"/>
      <c r="H1" s="24" t="s">
        <v>1</v>
      </c>
      <c r="I1" s="20"/>
      <c r="K1" s="26"/>
      <c r="L1" s="27"/>
      <c r="M1" s="28"/>
      <c r="N1" s="27" t="s">
        <v>48</v>
      </c>
      <c r="O1" s="28"/>
      <c r="P1" s="29"/>
      <c r="Q1" s="26"/>
      <c r="S1" s="28"/>
      <c r="T1" s="27" t="s">
        <v>48</v>
      </c>
      <c r="U1" s="30"/>
      <c r="V1" s="24"/>
      <c r="W1" s="28"/>
      <c r="X1" s="29"/>
      <c r="Y1" s="28"/>
      <c r="Z1" s="27" t="s">
        <v>48</v>
      </c>
      <c r="AA1" s="28"/>
      <c r="AB1" s="29"/>
      <c r="AC1" s="28"/>
      <c r="AE1" s="28"/>
      <c r="AF1" s="27" t="s">
        <v>48</v>
      </c>
      <c r="AG1" s="26"/>
      <c r="AH1" s="27"/>
      <c r="AI1" s="28"/>
      <c r="AJ1" s="29"/>
      <c r="AK1" s="28"/>
      <c r="AL1" s="27" t="s">
        <v>48</v>
      </c>
    </row>
    <row r="2" spans="1:38" ht="15.75" customHeight="1">
      <c r="A2" s="98" t="s">
        <v>52</v>
      </c>
      <c r="B2" s="99"/>
      <c r="C2" s="97" t="s">
        <v>19</v>
      </c>
      <c r="D2" s="97"/>
      <c r="E2" s="97" t="s">
        <v>20</v>
      </c>
      <c r="F2" s="97"/>
      <c r="G2" s="97" t="s">
        <v>21</v>
      </c>
      <c r="H2" s="97"/>
      <c r="I2" s="95" t="s">
        <v>25</v>
      </c>
      <c r="J2" s="95"/>
      <c r="K2" s="95" t="s">
        <v>49</v>
      </c>
      <c r="L2" s="95"/>
      <c r="M2" s="97" t="s">
        <v>26</v>
      </c>
      <c r="N2" s="97"/>
      <c r="O2" s="97" t="s">
        <v>76</v>
      </c>
      <c r="P2" s="97"/>
      <c r="Q2" s="95" t="s">
        <v>50</v>
      </c>
      <c r="R2" s="95"/>
      <c r="S2" s="95" t="s">
        <v>47</v>
      </c>
      <c r="T2" s="95"/>
      <c r="U2" s="97" t="s">
        <v>22</v>
      </c>
      <c r="V2" s="97"/>
      <c r="W2" s="97" t="s">
        <v>23</v>
      </c>
      <c r="X2" s="97"/>
      <c r="Y2" s="97" t="s">
        <v>24</v>
      </c>
      <c r="Z2" s="97"/>
      <c r="AA2" s="95" t="s">
        <v>27</v>
      </c>
      <c r="AB2" s="95"/>
      <c r="AC2" s="97" t="s">
        <v>28</v>
      </c>
      <c r="AD2" s="97"/>
      <c r="AE2" s="95" t="s">
        <v>51</v>
      </c>
      <c r="AF2" s="95"/>
      <c r="AG2" s="95" t="s">
        <v>29</v>
      </c>
      <c r="AH2" s="95"/>
      <c r="AI2" s="95" t="s">
        <v>30</v>
      </c>
      <c r="AJ2" s="95"/>
      <c r="AK2" s="97" t="s">
        <v>31</v>
      </c>
      <c r="AL2" s="97"/>
    </row>
    <row r="3" spans="1:38" ht="15.75" customHeight="1" thickBot="1">
      <c r="A3" s="100"/>
      <c r="B3" s="101"/>
      <c r="C3" s="32" t="s">
        <v>32</v>
      </c>
      <c r="D3" s="33" t="s">
        <v>33</v>
      </c>
      <c r="E3" s="32" t="s">
        <v>32</v>
      </c>
      <c r="F3" s="33" t="s">
        <v>33</v>
      </c>
      <c r="G3" s="32" t="s">
        <v>32</v>
      </c>
      <c r="H3" s="33" t="s">
        <v>33</v>
      </c>
      <c r="I3" s="32" t="s">
        <v>32</v>
      </c>
      <c r="J3" s="33" t="s">
        <v>33</v>
      </c>
      <c r="K3" s="32" t="s">
        <v>32</v>
      </c>
      <c r="L3" s="33" t="s">
        <v>33</v>
      </c>
      <c r="M3" s="32" t="s">
        <v>32</v>
      </c>
      <c r="N3" s="34" t="s">
        <v>33</v>
      </c>
      <c r="O3" s="32" t="s">
        <v>32</v>
      </c>
      <c r="P3" s="34" t="s">
        <v>33</v>
      </c>
      <c r="Q3" s="32" t="s">
        <v>32</v>
      </c>
      <c r="R3" s="33" t="s">
        <v>33</v>
      </c>
      <c r="S3" s="32" t="s">
        <v>32</v>
      </c>
      <c r="T3" s="33" t="s">
        <v>33</v>
      </c>
      <c r="U3" s="32" t="s">
        <v>32</v>
      </c>
      <c r="V3" s="33" t="s">
        <v>33</v>
      </c>
      <c r="W3" s="32" t="s">
        <v>32</v>
      </c>
      <c r="X3" s="34" t="s">
        <v>33</v>
      </c>
      <c r="Y3" s="32" t="s">
        <v>32</v>
      </c>
      <c r="Z3" s="33" t="s">
        <v>33</v>
      </c>
      <c r="AA3" s="32" t="s">
        <v>32</v>
      </c>
      <c r="AB3" s="34" t="s">
        <v>33</v>
      </c>
      <c r="AC3" s="32" t="s">
        <v>32</v>
      </c>
      <c r="AD3" s="33" t="s">
        <v>33</v>
      </c>
      <c r="AE3" s="32" t="s">
        <v>32</v>
      </c>
      <c r="AF3" s="34" t="s">
        <v>33</v>
      </c>
      <c r="AG3" s="32" t="s">
        <v>32</v>
      </c>
      <c r="AH3" s="33" t="s">
        <v>33</v>
      </c>
      <c r="AI3" s="32" t="s">
        <v>32</v>
      </c>
      <c r="AJ3" s="33" t="s">
        <v>33</v>
      </c>
      <c r="AK3" s="32" t="s">
        <v>32</v>
      </c>
      <c r="AL3" s="33" t="s">
        <v>33</v>
      </c>
    </row>
    <row r="4" spans="1:38" s="41" customFormat="1" ht="15.75" customHeight="1" thickTop="1">
      <c r="A4" s="88" t="s">
        <v>61</v>
      </c>
      <c r="B4" s="89"/>
      <c r="C4" s="35">
        <v>211.87</v>
      </c>
      <c r="D4" s="36">
        <v>2071481</v>
      </c>
      <c r="E4" s="35">
        <v>2.26</v>
      </c>
      <c r="F4" s="37">
        <v>820167</v>
      </c>
      <c r="G4" s="35">
        <v>1.57</v>
      </c>
      <c r="H4" s="37">
        <v>431149</v>
      </c>
      <c r="I4" s="35">
        <v>0.31</v>
      </c>
      <c r="J4" s="37">
        <v>98275</v>
      </c>
      <c r="K4" s="38">
        <v>0.42</v>
      </c>
      <c r="L4" s="36">
        <v>85345</v>
      </c>
      <c r="M4" s="39" t="s">
        <v>8</v>
      </c>
      <c r="N4" s="40" t="s">
        <v>8</v>
      </c>
      <c r="O4" s="39" t="s">
        <v>8</v>
      </c>
      <c r="P4" s="40" t="s">
        <v>8</v>
      </c>
      <c r="Q4" s="38" t="s">
        <v>8</v>
      </c>
      <c r="R4" s="36" t="s">
        <v>8</v>
      </c>
      <c r="S4" s="35">
        <v>0.06</v>
      </c>
      <c r="T4" s="37">
        <v>49849</v>
      </c>
      <c r="U4" s="35">
        <v>144.24</v>
      </c>
      <c r="V4" s="37">
        <v>52994</v>
      </c>
      <c r="W4" s="35">
        <v>32.13</v>
      </c>
      <c r="X4" s="37">
        <v>6006</v>
      </c>
      <c r="Y4" s="39" t="s">
        <v>8</v>
      </c>
      <c r="Z4" s="40" t="s">
        <v>8</v>
      </c>
      <c r="AA4" s="35">
        <v>3.87</v>
      </c>
      <c r="AB4" s="37">
        <v>99153</v>
      </c>
      <c r="AC4" s="35">
        <v>0.61</v>
      </c>
      <c r="AD4" s="37">
        <v>184347</v>
      </c>
      <c r="AE4" s="35">
        <v>185.47</v>
      </c>
      <c r="AF4" s="37">
        <v>1827285</v>
      </c>
      <c r="AG4" s="38">
        <v>0.01</v>
      </c>
      <c r="AH4" s="36">
        <v>6410</v>
      </c>
      <c r="AI4" s="38" t="s">
        <v>8</v>
      </c>
      <c r="AJ4" s="36" t="s">
        <v>8</v>
      </c>
      <c r="AK4" s="35">
        <v>26.39</v>
      </c>
      <c r="AL4" s="37">
        <v>237786</v>
      </c>
    </row>
    <row r="5" spans="1:38" ht="15.75" customHeight="1">
      <c r="A5" s="88" t="s">
        <v>63</v>
      </c>
      <c r="B5" s="89"/>
      <c r="C5" s="35">
        <v>81.85999999999999</v>
      </c>
      <c r="D5" s="42">
        <v>2042218</v>
      </c>
      <c r="E5" s="35">
        <v>4.02</v>
      </c>
      <c r="F5" s="43">
        <v>915382</v>
      </c>
      <c r="G5" s="35">
        <v>2.7</v>
      </c>
      <c r="H5" s="43">
        <v>759086</v>
      </c>
      <c r="I5" s="38" t="s">
        <v>8</v>
      </c>
      <c r="J5" s="42" t="s">
        <v>8</v>
      </c>
      <c r="K5" s="35">
        <v>0.05</v>
      </c>
      <c r="L5" s="43">
        <v>11633</v>
      </c>
      <c r="M5" s="39" t="s">
        <v>8</v>
      </c>
      <c r="N5" s="40" t="s">
        <v>8</v>
      </c>
      <c r="O5" s="39" t="s">
        <v>8</v>
      </c>
      <c r="P5" s="40" t="s">
        <v>8</v>
      </c>
      <c r="Q5" s="39" t="s">
        <v>8</v>
      </c>
      <c r="R5" s="40" t="s">
        <v>8</v>
      </c>
      <c r="S5" s="35">
        <v>0.08</v>
      </c>
      <c r="T5" s="43">
        <v>49039</v>
      </c>
      <c r="U5" s="35">
        <v>2.36</v>
      </c>
      <c r="V5" s="43">
        <v>8897</v>
      </c>
      <c r="W5" s="35">
        <v>30.71</v>
      </c>
      <c r="X5" s="43">
        <v>7306</v>
      </c>
      <c r="Y5" s="38">
        <v>0.26</v>
      </c>
      <c r="Z5" s="36">
        <v>32894</v>
      </c>
      <c r="AA5" s="35">
        <v>30.44</v>
      </c>
      <c r="AB5" s="43">
        <v>53242</v>
      </c>
      <c r="AC5" s="38" t="s">
        <v>8</v>
      </c>
      <c r="AD5" s="42" t="s">
        <v>8</v>
      </c>
      <c r="AE5" s="35">
        <v>70.61999999999999</v>
      </c>
      <c r="AF5" s="43">
        <v>1837479</v>
      </c>
      <c r="AG5" s="38">
        <v>0.06</v>
      </c>
      <c r="AH5" s="36">
        <v>28792</v>
      </c>
      <c r="AI5" s="38">
        <v>0.3</v>
      </c>
      <c r="AJ5" s="36">
        <v>32635</v>
      </c>
      <c r="AK5" s="35">
        <v>10.88</v>
      </c>
      <c r="AL5" s="43">
        <v>143312</v>
      </c>
    </row>
    <row r="6" spans="1:40" ht="15.75" customHeight="1">
      <c r="A6" s="96" t="s">
        <v>72</v>
      </c>
      <c r="B6" s="96"/>
      <c r="C6" s="44">
        <v>72.16</v>
      </c>
      <c r="D6" s="45">
        <v>2451402</v>
      </c>
      <c r="E6" s="44">
        <v>5.53</v>
      </c>
      <c r="F6" s="46">
        <v>1109079</v>
      </c>
      <c r="G6" s="44">
        <v>2.71</v>
      </c>
      <c r="H6" s="46">
        <v>906008</v>
      </c>
      <c r="I6" s="47" t="s">
        <v>8</v>
      </c>
      <c r="J6" s="48" t="s">
        <v>8</v>
      </c>
      <c r="K6" s="49" t="s">
        <v>8</v>
      </c>
      <c r="L6" s="45" t="s">
        <v>8</v>
      </c>
      <c r="M6" s="47" t="s">
        <v>8</v>
      </c>
      <c r="N6" s="48" t="s">
        <v>8</v>
      </c>
      <c r="O6" s="47" t="s">
        <v>8</v>
      </c>
      <c r="P6" s="48" t="s">
        <v>8</v>
      </c>
      <c r="Q6" s="47" t="s">
        <v>8</v>
      </c>
      <c r="R6" s="48" t="s">
        <v>8</v>
      </c>
      <c r="S6" s="44">
        <v>0.59</v>
      </c>
      <c r="T6" s="46">
        <v>153321</v>
      </c>
      <c r="U6" s="44">
        <v>5.62</v>
      </c>
      <c r="V6" s="46">
        <v>20760</v>
      </c>
      <c r="W6" s="44">
        <v>35.01</v>
      </c>
      <c r="X6" s="46">
        <v>8253</v>
      </c>
      <c r="Y6" s="49">
        <v>0.1</v>
      </c>
      <c r="Z6" s="50">
        <v>58534</v>
      </c>
      <c r="AA6" s="44">
        <v>20.66</v>
      </c>
      <c r="AB6" s="46">
        <v>98444</v>
      </c>
      <c r="AC6" s="49" t="s">
        <v>8</v>
      </c>
      <c r="AD6" s="45" t="s">
        <v>8</v>
      </c>
      <c r="AE6" s="44">
        <v>70.22</v>
      </c>
      <c r="AF6" s="46">
        <v>2354399</v>
      </c>
      <c r="AG6" s="49" t="s">
        <v>8</v>
      </c>
      <c r="AH6" s="50" t="s">
        <v>8</v>
      </c>
      <c r="AI6" s="49" t="s">
        <v>8</v>
      </c>
      <c r="AJ6" s="50" t="s">
        <v>8</v>
      </c>
      <c r="AK6" s="44">
        <v>1.94</v>
      </c>
      <c r="AL6" s="46">
        <v>97003</v>
      </c>
      <c r="AM6" s="51"/>
      <c r="AN6" s="51"/>
    </row>
    <row r="7" spans="1:40" ht="15.75" customHeight="1">
      <c r="A7" s="95" t="s">
        <v>75</v>
      </c>
      <c r="B7" s="95"/>
      <c r="C7" s="35">
        <v>53.04</v>
      </c>
      <c r="D7" s="42">
        <v>1741872</v>
      </c>
      <c r="E7" s="35">
        <v>2.18</v>
      </c>
      <c r="F7" s="43">
        <v>741963</v>
      </c>
      <c r="G7" s="35">
        <v>1.37</v>
      </c>
      <c r="H7" s="43">
        <v>459004</v>
      </c>
      <c r="I7" s="39" t="s">
        <v>8</v>
      </c>
      <c r="J7" s="40" t="s">
        <v>8</v>
      </c>
      <c r="K7" s="38" t="s">
        <v>8</v>
      </c>
      <c r="L7" s="42" t="s">
        <v>8</v>
      </c>
      <c r="M7" s="39" t="s">
        <v>8</v>
      </c>
      <c r="N7" s="40" t="s">
        <v>8</v>
      </c>
      <c r="O7" s="39">
        <v>11.13</v>
      </c>
      <c r="P7" s="40">
        <v>103660</v>
      </c>
      <c r="Q7" s="39" t="s">
        <v>8</v>
      </c>
      <c r="R7" s="40" t="s">
        <v>8</v>
      </c>
      <c r="S7" s="35">
        <v>6.41</v>
      </c>
      <c r="T7" s="43">
        <v>123848</v>
      </c>
      <c r="U7" s="38" t="s">
        <v>8</v>
      </c>
      <c r="V7" s="42" t="s">
        <v>8</v>
      </c>
      <c r="W7" s="35">
        <v>12.44</v>
      </c>
      <c r="X7" s="43">
        <v>3381</v>
      </c>
      <c r="Y7" s="38">
        <v>0.09</v>
      </c>
      <c r="Z7" s="36">
        <v>20863</v>
      </c>
      <c r="AA7" s="35">
        <v>0.13</v>
      </c>
      <c r="AB7" s="43">
        <v>71535</v>
      </c>
      <c r="AC7" s="38" t="s">
        <v>8</v>
      </c>
      <c r="AD7" s="42" t="s">
        <v>8</v>
      </c>
      <c r="AE7" s="35">
        <v>33.75</v>
      </c>
      <c r="AF7" s="43">
        <v>1524254</v>
      </c>
      <c r="AG7" s="38" t="s">
        <v>8</v>
      </c>
      <c r="AH7" s="36" t="s">
        <v>8</v>
      </c>
      <c r="AI7" s="38">
        <v>0.09</v>
      </c>
      <c r="AJ7" s="36">
        <v>10942</v>
      </c>
      <c r="AK7" s="35">
        <v>19.2</v>
      </c>
      <c r="AL7" s="43">
        <v>214000</v>
      </c>
      <c r="AM7" s="51"/>
      <c r="AN7" s="51"/>
    </row>
    <row r="8" spans="1:38" s="41" customFormat="1" ht="15.75" customHeight="1" thickBot="1">
      <c r="A8" s="100" t="s">
        <v>77</v>
      </c>
      <c r="B8" s="101"/>
      <c r="C8" s="102">
        <v>47.54</v>
      </c>
      <c r="D8" s="103">
        <v>1824037</v>
      </c>
      <c r="E8" s="102">
        <v>2.02</v>
      </c>
      <c r="F8" s="104">
        <v>559857</v>
      </c>
      <c r="G8" s="102">
        <v>1.27</v>
      </c>
      <c r="H8" s="104">
        <v>429767</v>
      </c>
      <c r="I8" s="105" t="s">
        <v>64</v>
      </c>
      <c r="J8" s="103" t="s">
        <v>64</v>
      </c>
      <c r="K8" s="105" t="s">
        <v>64</v>
      </c>
      <c r="L8" s="103" t="s">
        <v>64</v>
      </c>
      <c r="M8" s="105" t="s">
        <v>8</v>
      </c>
      <c r="N8" s="103" t="s">
        <v>8</v>
      </c>
      <c r="O8" s="106">
        <v>14.8</v>
      </c>
      <c r="P8" s="107">
        <v>165321</v>
      </c>
      <c r="Q8" s="105" t="s">
        <v>64</v>
      </c>
      <c r="R8" s="103" t="s">
        <v>64</v>
      </c>
      <c r="S8" s="102">
        <v>7.39</v>
      </c>
      <c r="T8" s="104">
        <v>147710</v>
      </c>
      <c r="U8" s="105" t="s">
        <v>64</v>
      </c>
      <c r="V8" s="103" t="s">
        <v>64</v>
      </c>
      <c r="W8" s="102">
        <v>19.28</v>
      </c>
      <c r="X8" s="104">
        <v>9041</v>
      </c>
      <c r="Y8" s="106" t="s">
        <v>8</v>
      </c>
      <c r="Z8" s="107">
        <v>22144</v>
      </c>
      <c r="AA8" s="102">
        <v>0.02</v>
      </c>
      <c r="AB8" s="104">
        <v>31855</v>
      </c>
      <c r="AC8" s="105" t="s">
        <v>64</v>
      </c>
      <c r="AD8" s="103" t="s">
        <v>64</v>
      </c>
      <c r="AE8" s="102">
        <f>SUM(AE10,AE13,AE21,AE27,AE35)</f>
        <v>17.959999999999997</v>
      </c>
      <c r="AF8" s="104">
        <f>SUM(AF10,AF13,AF21,AF27,AF35)</f>
        <v>406612</v>
      </c>
      <c r="AG8" s="105" t="s">
        <v>8</v>
      </c>
      <c r="AH8" s="103" t="s">
        <v>8</v>
      </c>
      <c r="AI8" s="105">
        <v>0.07</v>
      </c>
      <c r="AJ8" s="103">
        <v>17023</v>
      </c>
      <c r="AK8" s="102">
        <v>2.69</v>
      </c>
      <c r="AL8" s="104">
        <v>441320</v>
      </c>
    </row>
    <row r="9" spans="1:40" ht="15.75" customHeight="1" thickTop="1">
      <c r="A9" s="92" t="s">
        <v>43</v>
      </c>
      <c r="B9" s="92"/>
      <c r="C9" s="56">
        <f aca="true" t="shared" si="0" ref="C9:H9">SUM(C10:C11)</f>
        <v>30.359999999999996</v>
      </c>
      <c r="D9" s="57">
        <f t="shared" si="0"/>
        <v>943344</v>
      </c>
      <c r="E9" s="58">
        <f t="shared" si="0"/>
        <v>0.99</v>
      </c>
      <c r="F9" s="59">
        <f t="shared" si="0"/>
        <v>270179</v>
      </c>
      <c r="G9" s="58">
        <f t="shared" si="0"/>
        <v>0.28</v>
      </c>
      <c r="H9" s="59">
        <f t="shared" si="0"/>
        <v>190859</v>
      </c>
      <c r="I9" s="58" t="s">
        <v>8</v>
      </c>
      <c r="J9" s="59" t="s">
        <v>8</v>
      </c>
      <c r="K9" s="58" t="s">
        <v>8</v>
      </c>
      <c r="L9" s="59" t="s">
        <v>8</v>
      </c>
      <c r="M9" s="58" t="s">
        <v>8</v>
      </c>
      <c r="N9" s="59" t="s">
        <v>8</v>
      </c>
      <c r="O9" s="58">
        <f>SUM(O10:O11)</f>
        <v>10.899999999999999</v>
      </c>
      <c r="P9" s="59">
        <f>SUM(P10:P11)</f>
        <v>106553</v>
      </c>
      <c r="Q9" s="58" t="s">
        <v>8</v>
      </c>
      <c r="R9" s="59" t="s">
        <v>8</v>
      </c>
      <c r="S9" s="58">
        <f>SUM(S10:S11)</f>
        <v>5.08</v>
      </c>
      <c r="T9" s="59">
        <f>SUM(T10:T11)</f>
        <v>85210</v>
      </c>
      <c r="U9" s="56" t="s">
        <v>8</v>
      </c>
      <c r="V9" s="57" t="s">
        <v>8</v>
      </c>
      <c r="W9" s="56">
        <f>SUM(W10:W11)</f>
        <v>12.459999999999999</v>
      </c>
      <c r="X9" s="57">
        <f>SUM(X10:X11)</f>
        <v>7140</v>
      </c>
      <c r="Y9" s="58">
        <f>SUM(Y10:Y11)</f>
        <v>0</v>
      </c>
      <c r="Z9" s="59">
        <f>SUM(Z10:Z11)</f>
        <v>22144</v>
      </c>
      <c r="AA9" s="58" t="s">
        <v>8</v>
      </c>
      <c r="AB9" s="59" t="s">
        <v>8</v>
      </c>
      <c r="AC9" s="58" t="s">
        <v>8</v>
      </c>
      <c r="AD9" s="59" t="s">
        <v>8</v>
      </c>
      <c r="AE9" s="58">
        <f>SUM(AE10:AE11)</f>
        <v>29.709999999999997</v>
      </c>
      <c r="AF9" s="59">
        <f>SUM(AF10:AF11)</f>
        <v>682085</v>
      </c>
      <c r="AG9" s="58" t="s">
        <v>8</v>
      </c>
      <c r="AH9" s="59" t="s">
        <v>8</v>
      </c>
      <c r="AI9" s="56" t="s">
        <v>8</v>
      </c>
      <c r="AJ9" s="57" t="s">
        <v>8</v>
      </c>
      <c r="AK9" s="58">
        <f>SUM(AK10:AK11)</f>
        <v>0.6100000000000001</v>
      </c>
      <c r="AL9" s="59">
        <f>SUM(AL10:AL11)</f>
        <v>250497</v>
      </c>
      <c r="AM9" s="51"/>
      <c r="AN9" s="51"/>
    </row>
    <row r="10" spans="1:40" ht="15.75" customHeight="1">
      <c r="A10" s="60"/>
      <c r="B10" s="61" t="s">
        <v>14</v>
      </c>
      <c r="C10" s="38">
        <f>SUM(AE10,AG10,AI10,AK10)</f>
        <v>17.009999999999998</v>
      </c>
      <c r="D10" s="36">
        <f>SUM(AF10,AH10,AJ10,AL10)</f>
        <v>361620</v>
      </c>
      <c r="E10" s="39">
        <v>0.15</v>
      </c>
      <c r="F10" s="40">
        <v>32509</v>
      </c>
      <c r="G10" s="39">
        <v>0.17</v>
      </c>
      <c r="H10" s="40">
        <v>107403</v>
      </c>
      <c r="I10" s="39" t="s">
        <v>8</v>
      </c>
      <c r="J10" s="40" t="s">
        <v>8</v>
      </c>
      <c r="K10" s="39" t="s">
        <v>8</v>
      </c>
      <c r="L10" s="40" t="s">
        <v>8</v>
      </c>
      <c r="M10" s="39" t="s">
        <v>8</v>
      </c>
      <c r="N10" s="40" t="s">
        <v>8</v>
      </c>
      <c r="O10" s="39">
        <v>5.39</v>
      </c>
      <c r="P10" s="40">
        <v>70649</v>
      </c>
      <c r="Q10" s="39" t="s">
        <v>8</v>
      </c>
      <c r="R10" s="40" t="s">
        <v>8</v>
      </c>
      <c r="S10" s="39">
        <v>1.2</v>
      </c>
      <c r="T10" s="40">
        <v>27980</v>
      </c>
      <c r="U10" s="38" t="s">
        <v>8</v>
      </c>
      <c r="V10" s="36" t="s">
        <v>8</v>
      </c>
      <c r="W10" s="38">
        <v>10.03</v>
      </c>
      <c r="X10" s="36">
        <v>4917</v>
      </c>
      <c r="Y10" s="39" t="s">
        <v>8</v>
      </c>
      <c r="Z10" s="40" t="s">
        <v>8</v>
      </c>
      <c r="AA10" s="39" t="s">
        <v>8</v>
      </c>
      <c r="AB10" s="40" t="s">
        <v>8</v>
      </c>
      <c r="AC10" s="39" t="s">
        <v>8</v>
      </c>
      <c r="AD10" s="40" t="s">
        <v>8</v>
      </c>
      <c r="AE10" s="39">
        <f>SUM(E10,G10,I10,K10,M10,O10,Q10,S10,U10,W10,Y10,AA10,AC10)</f>
        <v>16.939999999999998</v>
      </c>
      <c r="AF10" s="108">
        <f>SUM(F10,H10,J10,L10,N10,P10,R10,T10,V10,X10,Z10,AB10,AD10)</f>
        <v>243458</v>
      </c>
      <c r="AG10" s="39" t="s">
        <v>8</v>
      </c>
      <c r="AH10" s="40" t="s">
        <v>8</v>
      </c>
      <c r="AI10" s="39" t="s">
        <v>8</v>
      </c>
      <c r="AJ10" s="40" t="s">
        <v>8</v>
      </c>
      <c r="AK10" s="39">
        <v>0.07</v>
      </c>
      <c r="AL10" s="40">
        <v>118162</v>
      </c>
      <c r="AM10" s="51"/>
      <c r="AN10" s="51"/>
    </row>
    <row r="11" spans="1:40" ht="15.75" customHeight="1" thickBot="1">
      <c r="A11" s="62"/>
      <c r="B11" s="63" t="s">
        <v>15</v>
      </c>
      <c r="C11" s="54">
        <f>SUM(AE11,AG11,AI11,AK11)</f>
        <v>13.349999999999998</v>
      </c>
      <c r="D11" s="55">
        <f>SUM(AF11,AH11,AJ11,AL11)</f>
        <v>581724</v>
      </c>
      <c r="E11" s="52">
        <v>0.84</v>
      </c>
      <c r="F11" s="53">
        <v>237670</v>
      </c>
      <c r="G11" s="52">
        <v>0.11</v>
      </c>
      <c r="H11" s="53">
        <v>83456</v>
      </c>
      <c r="I11" s="52" t="s">
        <v>8</v>
      </c>
      <c r="J11" s="53" t="s">
        <v>8</v>
      </c>
      <c r="K11" s="52" t="s">
        <v>8</v>
      </c>
      <c r="L11" s="53" t="s">
        <v>8</v>
      </c>
      <c r="M11" s="52" t="s">
        <v>8</v>
      </c>
      <c r="N11" s="53" t="s">
        <v>8</v>
      </c>
      <c r="O11" s="52">
        <v>5.51</v>
      </c>
      <c r="P11" s="53">
        <v>35904</v>
      </c>
      <c r="Q11" s="52" t="s">
        <v>8</v>
      </c>
      <c r="R11" s="53" t="s">
        <v>8</v>
      </c>
      <c r="S11" s="52">
        <v>3.88</v>
      </c>
      <c r="T11" s="53">
        <v>57230</v>
      </c>
      <c r="U11" s="54" t="s">
        <v>8</v>
      </c>
      <c r="V11" s="55" t="s">
        <v>8</v>
      </c>
      <c r="W11" s="54">
        <v>2.43</v>
      </c>
      <c r="X11" s="55">
        <v>2223</v>
      </c>
      <c r="Y11" s="52" t="s">
        <v>64</v>
      </c>
      <c r="Z11" s="53">
        <v>22144</v>
      </c>
      <c r="AA11" s="52" t="s">
        <v>8</v>
      </c>
      <c r="AB11" s="53" t="s">
        <v>8</v>
      </c>
      <c r="AC11" s="52" t="s">
        <v>8</v>
      </c>
      <c r="AD11" s="53" t="s">
        <v>8</v>
      </c>
      <c r="AE11" s="52">
        <f>SUM(E11,G11,I11,K11,M11,O11,Q11,S11,U11,W11,Y11,AA11,AC11)</f>
        <v>12.77</v>
      </c>
      <c r="AF11" s="109">
        <f>SUM(F11,H11,J11,L11,N11,P11,R11,T11,V11,X11,Z11,AB11,AD11)</f>
        <v>438627</v>
      </c>
      <c r="AG11" s="52" t="s">
        <v>73</v>
      </c>
      <c r="AH11" s="53" t="s">
        <v>73</v>
      </c>
      <c r="AI11" s="54">
        <v>0.04</v>
      </c>
      <c r="AJ11" s="55">
        <v>10762</v>
      </c>
      <c r="AK11" s="52">
        <v>0.54</v>
      </c>
      <c r="AL11" s="53">
        <v>132335</v>
      </c>
      <c r="AM11" s="51"/>
      <c r="AN11" s="51"/>
    </row>
    <row r="12" spans="1:40" ht="15.75" customHeight="1" thickTop="1">
      <c r="A12" s="93" t="s">
        <v>42</v>
      </c>
      <c r="B12" s="94"/>
      <c r="C12" s="58">
        <f aca="true" t="shared" si="1" ref="C12:H12">SUM(C13:C19)</f>
        <v>2.55</v>
      </c>
      <c r="D12" s="59">
        <f t="shared" si="1"/>
        <v>150986</v>
      </c>
      <c r="E12" s="58">
        <f t="shared" si="1"/>
        <v>0.05</v>
      </c>
      <c r="F12" s="59">
        <f t="shared" si="1"/>
        <v>13468</v>
      </c>
      <c r="G12" s="58">
        <f t="shared" si="1"/>
        <v>0.66</v>
      </c>
      <c r="H12" s="59">
        <f t="shared" si="1"/>
        <v>58278</v>
      </c>
      <c r="I12" s="58" t="s">
        <v>8</v>
      </c>
      <c r="J12" s="59" t="s">
        <v>8</v>
      </c>
      <c r="K12" s="58" t="s">
        <v>8</v>
      </c>
      <c r="L12" s="59" t="s">
        <v>8</v>
      </c>
      <c r="M12" s="58" t="s">
        <v>8</v>
      </c>
      <c r="N12" s="59" t="s">
        <v>8</v>
      </c>
      <c r="O12" s="58" t="s">
        <v>8</v>
      </c>
      <c r="P12" s="59" t="s">
        <v>8</v>
      </c>
      <c r="Q12" s="58" t="s">
        <v>8</v>
      </c>
      <c r="R12" s="59" t="s">
        <v>8</v>
      </c>
      <c r="S12" s="58" t="s">
        <v>8</v>
      </c>
      <c r="T12" s="59" t="s">
        <v>8</v>
      </c>
      <c r="U12" s="58" t="s">
        <v>8</v>
      </c>
      <c r="V12" s="59" t="s">
        <v>8</v>
      </c>
      <c r="W12" s="56" t="s">
        <v>8</v>
      </c>
      <c r="X12" s="57" t="s">
        <v>8</v>
      </c>
      <c r="Y12" s="58" t="s">
        <v>8</v>
      </c>
      <c r="Z12" s="59" t="s">
        <v>8</v>
      </c>
      <c r="AA12" s="58" t="s">
        <v>8</v>
      </c>
      <c r="AB12" s="59" t="s">
        <v>8</v>
      </c>
      <c r="AC12" s="58" t="s">
        <v>8</v>
      </c>
      <c r="AD12" s="59" t="s">
        <v>8</v>
      </c>
      <c r="AE12" s="58">
        <f>SUM(AE13:AE19)</f>
        <v>0.7100000000000001</v>
      </c>
      <c r="AF12" s="59">
        <f>SUM(AF13:AF19)</f>
        <v>71746</v>
      </c>
      <c r="AG12" s="58" t="s">
        <v>8</v>
      </c>
      <c r="AH12" s="59" t="s">
        <v>8</v>
      </c>
      <c r="AI12" s="58" t="s">
        <v>8</v>
      </c>
      <c r="AJ12" s="59" t="s">
        <v>8</v>
      </c>
      <c r="AK12" s="58">
        <f>SUM(AK13:AK19)</f>
        <v>1.84</v>
      </c>
      <c r="AL12" s="59">
        <f>SUM(AL13:AL19)</f>
        <v>79240</v>
      </c>
      <c r="AM12" s="51"/>
      <c r="AN12" s="51"/>
    </row>
    <row r="13" spans="1:40" ht="15.75" customHeight="1">
      <c r="A13" s="64"/>
      <c r="B13" s="61" t="s">
        <v>60</v>
      </c>
      <c r="C13" s="39">
        <f>SUM(AE13,AG13,AI13,AK13)</f>
        <v>0.76</v>
      </c>
      <c r="D13" s="40">
        <f>SUM(AF13,AH13,AJ13,AL13)</f>
        <v>124070</v>
      </c>
      <c r="E13" s="39" t="s">
        <v>8</v>
      </c>
      <c r="F13" s="40" t="s">
        <v>8</v>
      </c>
      <c r="G13" s="39">
        <v>0.66</v>
      </c>
      <c r="H13" s="40">
        <v>58278</v>
      </c>
      <c r="I13" s="39" t="s">
        <v>8</v>
      </c>
      <c r="J13" s="40" t="s">
        <v>8</v>
      </c>
      <c r="K13" s="39" t="s">
        <v>8</v>
      </c>
      <c r="L13" s="40" t="s">
        <v>8</v>
      </c>
      <c r="M13" s="39" t="s">
        <v>8</v>
      </c>
      <c r="N13" s="40" t="s">
        <v>8</v>
      </c>
      <c r="O13" s="39" t="s">
        <v>8</v>
      </c>
      <c r="P13" s="40" t="s">
        <v>8</v>
      </c>
      <c r="Q13" s="39" t="s">
        <v>8</v>
      </c>
      <c r="R13" s="40" t="s">
        <v>8</v>
      </c>
      <c r="S13" s="39" t="s">
        <v>8</v>
      </c>
      <c r="T13" s="40" t="s">
        <v>8</v>
      </c>
      <c r="U13" s="39" t="s">
        <v>8</v>
      </c>
      <c r="V13" s="40" t="s">
        <v>8</v>
      </c>
      <c r="W13" s="38" t="s">
        <v>8</v>
      </c>
      <c r="X13" s="36" t="s">
        <v>8</v>
      </c>
      <c r="Y13" s="39" t="s">
        <v>8</v>
      </c>
      <c r="Z13" s="40" t="s">
        <v>8</v>
      </c>
      <c r="AA13" s="39" t="s">
        <v>8</v>
      </c>
      <c r="AB13" s="40" t="s">
        <v>8</v>
      </c>
      <c r="AC13" s="39" t="s">
        <v>8</v>
      </c>
      <c r="AD13" s="40" t="s">
        <v>8</v>
      </c>
      <c r="AE13" s="39">
        <f>SUM(E13,G13,I13,K13,M13,O13,Q13,S13,U13,W13,Y13,AA13,AC13)</f>
        <v>0.66</v>
      </c>
      <c r="AF13" s="108">
        <f>SUM(F13,H13,J13,L13,N13,P13,R13,T13,V13,X13,Z13,AB13,AD13)</f>
        <v>58278</v>
      </c>
      <c r="AG13" s="39" t="s">
        <v>8</v>
      </c>
      <c r="AH13" s="40" t="s">
        <v>8</v>
      </c>
      <c r="AI13" s="39" t="s">
        <v>8</v>
      </c>
      <c r="AJ13" s="40" t="s">
        <v>8</v>
      </c>
      <c r="AK13" s="39">
        <v>0.1</v>
      </c>
      <c r="AL13" s="40">
        <v>65792</v>
      </c>
      <c r="AM13" s="51"/>
      <c r="AN13" s="51"/>
    </row>
    <row r="14" spans="1:40" ht="15.75" customHeight="1">
      <c r="A14" s="64"/>
      <c r="B14" s="61" t="s">
        <v>9</v>
      </c>
      <c r="C14" s="39" t="s">
        <v>8</v>
      </c>
      <c r="D14" s="40" t="s">
        <v>8</v>
      </c>
      <c r="E14" s="39" t="s">
        <v>8</v>
      </c>
      <c r="F14" s="40" t="s">
        <v>8</v>
      </c>
      <c r="G14" s="39" t="s">
        <v>8</v>
      </c>
      <c r="H14" s="40" t="s">
        <v>8</v>
      </c>
      <c r="I14" s="39" t="s">
        <v>8</v>
      </c>
      <c r="J14" s="40" t="s">
        <v>8</v>
      </c>
      <c r="K14" s="39" t="s">
        <v>8</v>
      </c>
      <c r="L14" s="40" t="s">
        <v>8</v>
      </c>
      <c r="M14" s="39" t="s">
        <v>8</v>
      </c>
      <c r="N14" s="40" t="s">
        <v>8</v>
      </c>
      <c r="O14" s="39" t="s">
        <v>8</v>
      </c>
      <c r="P14" s="40" t="s">
        <v>8</v>
      </c>
      <c r="Q14" s="39" t="s">
        <v>8</v>
      </c>
      <c r="R14" s="40" t="s">
        <v>8</v>
      </c>
      <c r="S14" s="39" t="s">
        <v>8</v>
      </c>
      <c r="T14" s="40" t="s">
        <v>8</v>
      </c>
      <c r="U14" s="39" t="s">
        <v>8</v>
      </c>
      <c r="V14" s="40" t="s">
        <v>8</v>
      </c>
      <c r="W14" s="38" t="s">
        <v>8</v>
      </c>
      <c r="X14" s="36" t="s">
        <v>8</v>
      </c>
      <c r="Y14" s="39" t="s">
        <v>8</v>
      </c>
      <c r="Z14" s="40" t="s">
        <v>8</v>
      </c>
      <c r="AA14" s="39" t="s">
        <v>8</v>
      </c>
      <c r="AB14" s="40" t="s">
        <v>8</v>
      </c>
      <c r="AC14" s="39" t="s">
        <v>8</v>
      </c>
      <c r="AD14" s="40" t="s">
        <v>8</v>
      </c>
      <c r="AE14" s="39" t="s">
        <v>8</v>
      </c>
      <c r="AF14" s="108" t="s">
        <v>8</v>
      </c>
      <c r="AG14" s="39" t="s">
        <v>8</v>
      </c>
      <c r="AH14" s="40" t="s">
        <v>8</v>
      </c>
      <c r="AI14" s="39" t="s">
        <v>8</v>
      </c>
      <c r="AJ14" s="40" t="s">
        <v>8</v>
      </c>
      <c r="AK14" s="39" t="s">
        <v>8</v>
      </c>
      <c r="AL14" s="40" t="s">
        <v>8</v>
      </c>
      <c r="AM14" s="65"/>
      <c r="AN14" s="65"/>
    </row>
    <row r="15" spans="1:40" ht="15.75" customHeight="1">
      <c r="A15" s="64"/>
      <c r="B15" s="61" t="s">
        <v>34</v>
      </c>
      <c r="C15" s="39" t="s">
        <v>8</v>
      </c>
      <c r="D15" s="40" t="s">
        <v>8</v>
      </c>
      <c r="E15" s="39" t="s">
        <v>8</v>
      </c>
      <c r="F15" s="40" t="s">
        <v>8</v>
      </c>
      <c r="G15" s="39" t="s">
        <v>8</v>
      </c>
      <c r="H15" s="40" t="s">
        <v>8</v>
      </c>
      <c r="I15" s="39" t="s">
        <v>8</v>
      </c>
      <c r="J15" s="40" t="s">
        <v>8</v>
      </c>
      <c r="K15" s="39" t="s">
        <v>8</v>
      </c>
      <c r="L15" s="40" t="s">
        <v>8</v>
      </c>
      <c r="M15" s="39" t="s">
        <v>8</v>
      </c>
      <c r="N15" s="40" t="s">
        <v>8</v>
      </c>
      <c r="O15" s="39" t="s">
        <v>8</v>
      </c>
      <c r="P15" s="40" t="s">
        <v>8</v>
      </c>
      <c r="Q15" s="39" t="s">
        <v>8</v>
      </c>
      <c r="R15" s="40" t="s">
        <v>8</v>
      </c>
      <c r="S15" s="39" t="s">
        <v>8</v>
      </c>
      <c r="T15" s="40" t="s">
        <v>8</v>
      </c>
      <c r="U15" s="39" t="s">
        <v>8</v>
      </c>
      <c r="V15" s="40" t="s">
        <v>8</v>
      </c>
      <c r="W15" s="38" t="s">
        <v>8</v>
      </c>
      <c r="X15" s="36" t="s">
        <v>8</v>
      </c>
      <c r="Y15" s="39" t="s">
        <v>8</v>
      </c>
      <c r="Z15" s="40" t="s">
        <v>8</v>
      </c>
      <c r="AA15" s="39" t="s">
        <v>8</v>
      </c>
      <c r="AB15" s="40" t="s">
        <v>8</v>
      </c>
      <c r="AC15" s="39" t="s">
        <v>8</v>
      </c>
      <c r="AD15" s="40" t="s">
        <v>8</v>
      </c>
      <c r="AE15" s="39" t="s">
        <v>8</v>
      </c>
      <c r="AF15" s="108" t="s">
        <v>8</v>
      </c>
      <c r="AG15" s="39" t="s">
        <v>8</v>
      </c>
      <c r="AH15" s="40" t="s">
        <v>8</v>
      </c>
      <c r="AI15" s="39" t="s">
        <v>8</v>
      </c>
      <c r="AJ15" s="40" t="s">
        <v>8</v>
      </c>
      <c r="AK15" s="39" t="s">
        <v>8</v>
      </c>
      <c r="AL15" s="40" t="s">
        <v>8</v>
      </c>
      <c r="AM15" s="65"/>
      <c r="AN15" s="65"/>
    </row>
    <row r="16" spans="1:40" ht="15.75" customHeight="1">
      <c r="A16" s="64"/>
      <c r="B16" s="61" t="s">
        <v>10</v>
      </c>
      <c r="C16" s="39" t="s">
        <v>8</v>
      </c>
      <c r="D16" s="40" t="s">
        <v>8</v>
      </c>
      <c r="E16" s="39" t="s">
        <v>8</v>
      </c>
      <c r="F16" s="40" t="s">
        <v>8</v>
      </c>
      <c r="G16" s="39" t="s">
        <v>8</v>
      </c>
      <c r="H16" s="40" t="s">
        <v>8</v>
      </c>
      <c r="I16" s="39" t="s">
        <v>8</v>
      </c>
      <c r="J16" s="40" t="s">
        <v>8</v>
      </c>
      <c r="K16" s="39" t="s">
        <v>8</v>
      </c>
      <c r="L16" s="40" t="s">
        <v>8</v>
      </c>
      <c r="M16" s="39" t="s">
        <v>8</v>
      </c>
      <c r="N16" s="40" t="s">
        <v>8</v>
      </c>
      <c r="O16" s="39" t="s">
        <v>8</v>
      </c>
      <c r="P16" s="40" t="s">
        <v>8</v>
      </c>
      <c r="Q16" s="39" t="s">
        <v>8</v>
      </c>
      <c r="R16" s="40" t="s">
        <v>8</v>
      </c>
      <c r="S16" s="39" t="s">
        <v>8</v>
      </c>
      <c r="T16" s="40" t="s">
        <v>8</v>
      </c>
      <c r="U16" s="39" t="s">
        <v>8</v>
      </c>
      <c r="V16" s="40" t="s">
        <v>8</v>
      </c>
      <c r="W16" s="38" t="s">
        <v>8</v>
      </c>
      <c r="X16" s="36" t="s">
        <v>8</v>
      </c>
      <c r="Y16" s="39" t="s">
        <v>8</v>
      </c>
      <c r="Z16" s="40" t="s">
        <v>8</v>
      </c>
      <c r="AA16" s="39" t="s">
        <v>8</v>
      </c>
      <c r="AB16" s="40" t="s">
        <v>8</v>
      </c>
      <c r="AC16" s="39" t="s">
        <v>8</v>
      </c>
      <c r="AD16" s="40" t="s">
        <v>8</v>
      </c>
      <c r="AE16" s="39" t="s">
        <v>8</v>
      </c>
      <c r="AF16" s="108" t="s">
        <v>8</v>
      </c>
      <c r="AG16" s="39" t="s">
        <v>8</v>
      </c>
      <c r="AH16" s="40" t="s">
        <v>8</v>
      </c>
      <c r="AI16" s="39" t="s">
        <v>8</v>
      </c>
      <c r="AJ16" s="40" t="s">
        <v>8</v>
      </c>
      <c r="AK16" s="39" t="s">
        <v>8</v>
      </c>
      <c r="AL16" s="40" t="s">
        <v>8</v>
      </c>
      <c r="AM16" s="65"/>
      <c r="AN16" s="65"/>
    </row>
    <row r="17" spans="1:40" ht="15.75" customHeight="1">
      <c r="A17" s="64"/>
      <c r="B17" s="61" t="s">
        <v>11</v>
      </c>
      <c r="C17" s="39">
        <f>SUM(AE17,AG17,AI17,AK17)</f>
        <v>1.79</v>
      </c>
      <c r="D17" s="40">
        <f>SUM(AF17,AH17,AJ17,AL17)</f>
        <v>26916</v>
      </c>
      <c r="E17" s="39">
        <v>0.05</v>
      </c>
      <c r="F17" s="40">
        <v>13468</v>
      </c>
      <c r="G17" s="39" t="s">
        <v>8</v>
      </c>
      <c r="H17" s="40" t="s">
        <v>8</v>
      </c>
      <c r="I17" s="39" t="s">
        <v>8</v>
      </c>
      <c r="J17" s="40" t="s">
        <v>8</v>
      </c>
      <c r="K17" s="39" t="s">
        <v>8</v>
      </c>
      <c r="L17" s="40" t="s">
        <v>8</v>
      </c>
      <c r="M17" s="39" t="s">
        <v>8</v>
      </c>
      <c r="N17" s="40" t="s">
        <v>8</v>
      </c>
      <c r="O17" s="39" t="s">
        <v>8</v>
      </c>
      <c r="P17" s="40" t="s">
        <v>8</v>
      </c>
      <c r="Q17" s="39" t="s">
        <v>8</v>
      </c>
      <c r="R17" s="40" t="s">
        <v>8</v>
      </c>
      <c r="S17" s="39" t="s">
        <v>8</v>
      </c>
      <c r="T17" s="40" t="s">
        <v>8</v>
      </c>
      <c r="U17" s="39" t="s">
        <v>8</v>
      </c>
      <c r="V17" s="40" t="s">
        <v>8</v>
      </c>
      <c r="W17" s="38" t="s">
        <v>8</v>
      </c>
      <c r="X17" s="36" t="s">
        <v>8</v>
      </c>
      <c r="Y17" s="39" t="s">
        <v>8</v>
      </c>
      <c r="Z17" s="40" t="s">
        <v>8</v>
      </c>
      <c r="AA17" s="39" t="s">
        <v>8</v>
      </c>
      <c r="AB17" s="40" t="s">
        <v>8</v>
      </c>
      <c r="AC17" s="39" t="s">
        <v>8</v>
      </c>
      <c r="AD17" s="40" t="s">
        <v>8</v>
      </c>
      <c r="AE17" s="39">
        <f>SUM(E17,G17,I17,K17,M17,O17,Q17,S17,U17,W17,Y17,AA17,AC17)</f>
        <v>0.05</v>
      </c>
      <c r="AF17" s="108">
        <f>SUM(F17,H17,J17,L17,N17,P17,R17,T17,V17,X17,Z17,AB17,AD17)</f>
        <v>13468</v>
      </c>
      <c r="AG17" s="39" t="s">
        <v>8</v>
      </c>
      <c r="AH17" s="40" t="s">
        <v>8</v>
      </c>
      <c r="AI17" s="39" t="s">
        <v>8</v>
      </c>
      <c r="AJ17" s="40" t="s">
        <v>8</v>
      </c>
      <c r="AK17" s="39">
        <v>1.74</v>
      </c>
      <c r="AL17" s="40">
        <v>13448</v>
      </c>
      <c r="AM17" s="51"/>
      <c r="AN17" s="51"/>
    </row>
    <row r="18" spans="1:40" ht="15.75" customHeight="1">
      <c r="A18" s="64"/>
      <c r="B18" s="61" t="s">
        <v>12</v>
      </c>
      <c r="C18" s="39" t="s">
        <v>64</v>
      </c>
      <c r="D18" s="40" t="s">
        <v>64</v>
      </c>
      <c r="E18" s="39" t="s">
        <v>8</v>
      </c>
      <c r="F18" s="40" t="s">
        <v>8</v>
      </c>
      <c r="G18" s="39" t="s">
        <v>8</v>
      </c>
      <c r="H18" s="40" t="s">
        <v>8</v>
      </c>
      <c r="I18" s="39" t="s">
        <v>8</v>
      </c>
      <c r="J18" s="40" t="s">
        <v>8</v>
      </c>
      <c r="K18" s="39" t="s">
        <v>8</v>
      </c>
      <c r="L18" s="40" t="s">
        <v>8</v>
      </c>
      <c r="M18" s="39" t="s">
        <v>8</v>
      </c>
      <c r="N18" s="40" t="s">
        <v>8</v>
      </c>
      <c r="O18" s="39" t="s">
        <v>8</v>
      </c>
      <c r="P18" s="40" t="s">
        <v>8</v>
      </c>
      <c r="Q18" s="39" t="s">
        <v>8</v>
      </c>
      <c r="R18" s="40" t="s">
        <v>8</v>
      </c>
      <c r="S18" s="39" t="s">
        <v>8</v>
      </c>
      <c r="T18" s="40" t="s">
        <v>8</v>
      </c>
      <c r="U18" s="39" t="s">
        <v>8</v>
      </c>
      <c r="V18" s="40" t="s">
        <v>8</v>
      </c>
      <c r="W18" s="38" t="s">
        <v>8</v>
      </c>
      <c r="X18" s="36" t="s">
        <v>8</v>
      </c>
      <c r="Y18" s="39" t="s">
        <v>8</v>
      </c>
      <c r="Z18" s="40" t="s">
        <v>8</v>
      </c>
      <c r="AA18" s="39" t="s">
        <v>8</v>
      </c>
      <c r="AB18" s="40" t="s">
        <v>8</v>
      </c>
      <c r="AC18" s="39" t="s">
        <v>8</v>
      </c>
      <c r="AD18" s="40" t="s">
        <v>8</v>
      </c>
      <c r="AE18" s="39" t="s">
        <v>8</v>
      </c>
      <c r="AF18" s="108" t="s">
        <v>8</v>
      </c>
      <c r="AG18" s="39" t="s">
        <v>8</v>
      </c>
      <c r="AH18" s="40" t="s">
        <v>8</v>
      </c>
      <c r="AI18" s="39" t="s">
        <v>8</v>
      </c>
      <c r="AJ18" s="40" t="s">
        <v>8</v>
      </c>
      <c r="AK18" s="39" t="s">
        <v>64</v>
      </c>
      <c r="AL18" s="40" t="s">
        <v>64</v>
      </c>
      <c r="AM18" s="65"/>
      <c r="AN18" s="65"/>
    </row>
    <row r="19" spans="1:40" ht="15.75" customHeight="1" thickBot="1">
      <c r="A19" s="66"/>
      <c r="B19" s="63" t="s">
        <v>13</v>
      </c>
      <c r="C19" s="52" t="s">
        <v>8</v>
      </c>
      <c r="D19" s="53" t="s">
        <v>8</v>
      </c>
      <c r="E19" s="52" t="s">
        <v>8</v>
      </c>
      <c r="F19" s="53" t="s">
        <v>8</v>
      </c>
      <c r="G19" s="52" t="s">
        <v>8</v>
      </c>
      <c r="H19" s="53" t="s">
        <v>8</v>
      </c>
      <c r="I19" s="52" t="s">
        <v>8</v>
      </c>
      <c r="J19" s="53" t="s">
        <v>8</v>
      </c>
      <c r="K19" s="52" t="s">
        <v>8</v>
      </c>
      <c r="L19" s="53" t="s">
        <v>8</v>
      </c>
      <c r="M19" s="52" t="s">
        <v>8</v>
      </c>
      <c r="N19" s="53" t="s">
        <v>8</v>
      </c>
      <c r="O19" s="52" t="s">
        <v>8</v>
      </c>
      <c r="P19" s="53" t="s">
        <v>8</v>
      </c>
      <c r="Q19" s="52" t="s">
        <v>8</v>
      </c>
      <c r="R19" s="53" t="s">
        <v>8</v>
      </c>
      <c r="S19" s="52" t="s">
        <v>8</v>
      </c>
      <c r="T19" s="53" t="s">
        <v>8</v>
      </c>
      <c r="U19" s="52" t="s">
        <v>8</v>
      </c>
      <c r="V19" s="53" t="s">
        <v>8</v>
      </c>
      <c r="W19" s="54" t="s">
        <v>8</v>
      </c>
      <c r="X19" s="55" t="s">
        <v>8</v>
      </c>
      <c r="Y19" s="52" t="s">
        <v>8</v>
      </c>
      <c r="Z19" s="53" t="s">
        <v>8</v>
      </c>
      <c r="AA19" s="52" t="s">
        <v>8</v>
      </c>
      <c r="AB19" s="53" t="s">
        <v>8</v>
      </c>
      <c r="AC19" s="52" t="s">
        <v>8</v>
      </c>
      <c r="AD19" s="53" t="s">
        <v>8</v>
      </c>
      <c r="AE19" s="52" t="s">
        <v>8</v>
      </c>
      <c r="AF19" s="109" t="s">
        <v>8</v>
      </c>
      <c r="AG19" s="52" t="s">
        <v>8</v>
      </c>
      <c r="AH19" s="53" t="s">
        <v>8</v>
      </c>
      <c r="AI19" s="52" t="s">
        <v>8</v>
      </c>
      <c r="AJ19" s="53" t="s">
        <v>8</v>
      </c>
      <c r="AK19" s="52" t="s">
        <v>8</v>
      </c>
      <c r="AL19" s="53" t="s">
        <v>8</v>
      </c>
      <c r="AM19" s="65"/>
      <c r="AN19" s="65"/>
    </row>
    <row r="20" spans="1:40" ht="15.75" customHeight="1" thickTop="1">
      <c r="A20" s="93" t="s">
        <v>45</v>
      </c>
      <c r="B20" s="94"/>
      <c r="C20" s="56">
        <f aca="true" t="shared" si="2" ref="C20:H20">SUM(C21:C25)</f>
        <v>2.77</v>
      </c>
      <c r="D20" s="57">
        <f t="shared" si="2"/>
        <v>396646</v>
      </c>
      <c r="E20" s="58">
        <f t="shared" si="2"/>
        <v>0.93</v>
      </c>
      <c r="F20" s="59">
        <f t="shared" si="2"/>
        <v>269994</v>
      </c>
      <c r="G20" s="58">
        <f t="shared" si="2"/>
        <v>0.15000000000000002</v>
      </c>
      <c r="H20" s="59">
        <f t="shared" si="2"/>
        <v>57143</v>
      </c>
      <c r="I20" s="58" t="s">
        <v>8</v>
      </c>
      <c r="J20" s="59" t="s">
        <v>8</v>
      </c>
      <c r="K20" s="58" t="s">
        <v>8</v>
      </c>
      <c r="L20" s="59" t="s">
        <v>8</v>
      </c>
      <c r="M20" s="58" t="s">
        <v>8</v>
      </c>
      <c r="N20" s="59" t="s">
        <v>8</v>
      </c>
      <c r="O20" s="58">
        <f>SUM(O21:O25)</f>
        <v>1.57</v>
      </c>
      <c r="P20" s="59">
        <f>SUM(P21:P25)</f>
        <v>21044</v>
      </c>
      <c r="Q20" s="58" t="s">
        <v>8</v>
      </c>
      <c r="R20" s="59" t="s">
        <v>8</v>
      </c>
      <c r="S20" s="58" t="s">
        <v>8</v>
      </c>
      <c r="T20" s="59" t="s">
        <v>8</v>
      </c>
      <c r="U20" s="56" t="s">
        <v>8</v>
      </c>
      <c r="V20" s="57" t="s">
        <v>8</v>
      </c>
      <c r="W20" s="56" t="s">
        <v>8</v>
      </c>
      <c r="X20" s="57" t="s">
        <v>8</v>
      </c>
      <c r="Y20" s="58" t="s">
        <v>8</v>
      </c>
      <c r="Z20" s="59" t="s">
        <v>8</v>
      </c>
      <c r="AA20" s="58" t="s">
        <v>8</v>
      </c>
      <c r="AB20" s="59" t="s">
        <v>8</v>
      </c>
      <c r="AC20" s="58" t="s">
        <v>8</v>
      </c>
      <c r="AD20" s="59" t="s">
        <v>8</v>
      </c>
      <c r="AE20" s="58">
        <f>SUM(AE21:AE25)</f>
        <v>2.6500000000000004</v>
      </c>
      <c r="AF20" s="59">
        <f>SUM(AF21:AF25)</f>
        <v>348181</v>
      </c>
      <c r="AG20" s="58" t="s">
        <v>8</v>
      </c>
      <c r="AH20" s="59" t="s">
        <v>8</v>
      </c>
      <c r="AI20" s="58" t="s">
        <v>8</v>
      </c>
      <c r="AJ20" s="59" t="s">
        <v>8</v>
      </c>
      <c r="AK20" s="58">
        <f>SUM(AK21:AK25)</f>
        <v>0.09000000000000001</v>
      </c>
      <c r="AL20" s="110">
        <f>SUM(AL21:AL25)</f>
        <v>42204</v>
      </c>
      <c r="AM20" s="51"/>
      <c r="AN20" s="51"/>
    </row>
    <row r="21" spans="1:40" ht="15.75" customHeight="1">
      <c r="A21" s="60"/>
      <c r="B21" s="61" t="s">
        <v>17</v>
      </c>
      <c r="C21" s="38">
        <f aca="true" t="shared" si="3" ref="C21:D25">SUM(AE21,AG21,AI21,AK21)</f>
        <v>0.33999999999999997</v>
      </c>
      <c r="D21" s="36">
        <f t="shared" si="3"/>
        <v>32350</v>
      </c>
      <c r="E21" s="39">
        <v>0.01</v>
      </c>
      <c r="F21" s="40">
        <v>5662</v>
      </c>
      <c r="G21" s="39">
        <v>0.04</v>
      </c>
      <c r="H21" s="40">
        <v>12740</v>
      </c>
      <c r="I21" s="39" t="s">
        <v>8</v>
      </c>
      <c r="J21" s="40" t="s">
        <v>8</v>
      </c>
      <c r="K21" s="39" t="s">
        <v>8</v>
      </c>
      <c r="L21" s="40" t="s">
        <v>8</v>
      </c>
      <c r="M21" s="39" t="s">
        <v>8</v>
      </c>
      <c r="N21" s="40" t="s">
        <v>8</v>
      </c>
      <c r="O21" s="39">
        <v>0.26</v>
      </c>
      <c r="P21" s="40">
        <v>4586</v>
      </c>
      <c r="Q21" s="39" t="s">
        <v>8</v>
      </c>
      <c r="R21" s="40" t="s">
        <v>8</v>
      </c>
      <c r="S21" s="39" t="s">
        <v>8</v>
      </c>
      <c r="T21" s="40" t="s">
        <v>8</v>
      </c>
      <c r="U21" s="38" t="s">
        <v>8</v>
      </c>
      <c r="V21" s="36" t="s">
        <v>8</v>
      </c>
      <c r="W21" s="38" t="s">
        <v>8</v>
      </c>
      <c r="X21" s="36" t="s">
        <v>8</v>
      </c>
      <c r="Y21" s="39" t="s">
        <v>8</v>
      </c>
      <c r="Z21" s="40" t="s">
        <v>8</v>
      </c>
      <c r="AA21" s="39" t="s">
        <v>8</v>
      </c>
      <c r="AB21" s="40" t="s">
        <v>8</v>
      </c>
      <c r="AC21" s="39" t="s">
        <v>8</v>
      </c>
      <c r="AD21" s="40" t="s">
        <v>8</v>
      </c>
      <c r="AE21" s="39">
        <f aca="true" t="shared" si="4" ref="AE21:AF25">SUM(E21,G21,I21,K21,M21,O21,Q21,S21,U21,W21,Y21,AA21,AC21)</f>
        <v>0.31</v>
      </c>
      <c r="AF21" s="108">
        <f t="shared" si="4"/>
        <v>22988</v>
      </c>
      <c r="AG21" s="39" t="s">
        <v>8</v>
      </c>
      <c r="AH21" s="40" t="s">
        <v>8</v>
      </c>
      <c r="AI21" s="39" t="s">
        <v>8</v>
      </c>
      <c r="AJ21" s="40" t="s">
        <v>8</v>
      </c>
      <c r="AK21" s="39">
        <v>0.03</v>
      </c>
      <c r="AL21" s="40">
        <v>9362</v>
      </c>
      <c r="AM21" s="51"/>
      <c r="AN21" s="51"/>
    </row>
    <row r="22" spans="1:40" ht="15.75" customHeight="1">
      <c r="A22" s="60"/>
      <c r="B22" s="61" t="s">
        <v>36</v>
      </c>
      <c r="C22" s="38">
        <f t="shared" si="3"/>
        <v>0.35</v>
      </c>
      <c r="D22" s="36">
        <f t="shared" si="3"/>
        <v>108493</v>
      </c>
      <c r="E22" s="38">
        <v>0.22</v>
      </c>
      <c r="F22" s="36">
        <v>67712</v>
      </c>
      <c r="G22" s="39">
        <v>0.1</v>
      </c>
      <c r="H22" s="40">
        <v>25258</v>
      </c>
      <c r="I22" s="39" t="s">
        <v>8</v>
      </c>
      <c r="J22" s="40" t="s">
        <v>8</v>
      </c>
      <c r="K22" s="39" t="s">
        <v>8</v>
      </c>
      <c r="L22" s="40" t="s">
        <v>8</v>
      </c>
      <c r="M22" s="39" t="s">
        <v>8</v>
      </c>
      <c r="N22" s="40" t="s">
        <v>8</v>
      </c>
      <c r="O22" s="39" t="s">
        <v>8</v>
      </c>
      <c r="P22" s="40" t="s">
        <v>8</v>
      </c>
      <c r="Q22" s="39" t="s">
        <v>8</v>
      </c>
      <c r="R22" s="40" t="s">
        <v>8</v>
      </c>
      <c r="S22" s="39" t="s">
        <v>8</v>
      </c>
      <c r="T22" s="40" t="s">
        <v>8</v>
      </c>
      <c r="U22" s="38" t="s">
        <v>8</v>
      </c>
      <c r="V22" s="36" t="s">
        <v>8</v>
      </c>
      <c r="W22" s="38" t="s">
        <v>8</v>
      </c>
      <c r="X22" s="36" t="s">
        <v>8</v>
      </c>
      <c r="Y22" s="39" t="s">
        <v>8</v>
      </c>
      <c r="Z22" s="40" t="s">
        <v>8</v>
      </c>
      <c r="AA22" s="39" t="s">
        <v>8</v>
      </c>
      <c r="AB22" s="40" t="s">
        <v>8</v>
      </c>
      <c r="AC22" s="39" t="s">
        <v>8</v>
      </c>
      <c r="AD22" s="40" t="s">
        <v>8</v>
      </c>
      <c r="AE22" s="39">
        <f t="shared" si="4"/>
        <v>0.32</v>
      </c>
      <c r="AF22" s="108">
        <f t="shared" si="4"/>
        <v>92970</v>
      </c>
      <c r="AG22" s="39" t="s">
        <v>8</v>
      </c>
      <c r="AH22" s="40" t="s">
        <v>8</v>
      </c>
      <c r="AI22" s="39">
        <v>0.03</v>
      </c>
      <c r="AJ22" s="40">
        <v>6261</v>
      </c>
      <c r="AK22" s="39">
        <v>0</v>
      </c>
      <c r="AL22" s="40">
        <v>9262</v>
      </c>
      <c r="AM22" s="51"/>
      <c r="AN22" s="51"/>
    </row>
    <row r="23" spans="1:40" ht="15.75" customHeight="1">
      <c r="A23" s="60"/>
      <c r="B23" s="61" t="s">
        <v>67</v>
      </c>
      <c r="C23" s="38">
        <f t="shared" si="3"/>
        <v>1.32</v>
      </c>
      <c r="D23" s="36">
        <f t="shared" si="3"/>
        <v>35603</v>
      </c>
      <c r="E23" s="39" t="s">
        <v>8</v>
      </c>
      <c r="F23" s="40" t="s">
        <v>8</v>
      </c>
      <c r="G23" s="39">
        <v>0.01</v>
      </c>
      <c r="H23" s="40">
        <v>19145</v>
      </c>
      <c r="I23" s="39" t="s">
        <v>8</v>
      </c>
      <c r="J23" s="40" t="s">
        <v>8</v>
      </c>
      <c r="K23" s="39" t="s">
        <v>8</v>
      </c>
      <c r="L23" s="40" t="s">
        <v>8</v>
      </c>
      <c r="M23" s="39" t="s">
        <v>8</v>
      </c>
      <c r="N23" s="40" t="s">
        <v>8</v>
      </c>
      <c r="O23" s="39">
        <v>1.31</v>
      </c>
      <c r="P23" s="40">
        <v>16458</v>
      </c>
      <c r="Q23" s="39" t="s">
        <v>8</v>
      </c>
      <c r="R23" s="40" t="s">
        <v>8</v>
      </c>
      <c r="S23" s="39" t="s">
        <v>8</v>
      </c>
      <c r="T23" s="40" t="s">
        <v>8</v>
      </c>
      <c r="U23" s="38" t="s">
        <v>8</v>
      </c>
      <c r="V23" s="36" t="s">
        <v>8</v>
      </c>
      <c r="W23" s="38" t="s">
        <v>8</v>
      </c>
      <c r="X23" s="36" t="s">
        <v>8</v>
      </c>
      <c r="Y23" s="39" t="s">
        <v>8</v>
      </c>
      <c r="Z23" s="40" t="s">
        <v>8</v>
      </c>
      <c r="AA23" s="39" t="s">
        <v>8</v>
      </c>
      <c r="AB23" s="40" t="s">
        <v>8</v>
      </c>
      <c r="AC23" s="39" t="s">
        <v>8</v>
      </c>
      <c r="AD23" s="40" t="s">
        <v>8</v>
      </c>
      <c r="AE23" s="39">
        <f t="shared" si="4"/>
        <v>1.32</v>
      </c>
      <c r="AF23" s="108">
        <f t="shared" si="4"/>
        <v>35603</v>
      </c>
      <c r="AG23" s="39" t="s">
        <v>8</v>
      </c>
      <c r="AH23" s="40" t="s">
        <v>8</v>
      </c>
      <c r="AI23" s="39" t="s">
        <v>8</v>
      </c>
      <c r="AJ23" s="40" t="s">
        <v>8</v>
      </c>
      <c r="AK23" s="39" t="s">
        <v>8</v>
      </c>
      <c r="AL23" s="40" t="s">
        <v>8</v>
      </c>
      <c r="AM23" s="51"/>
      <c r="AN23" s="51"/>
    </row>
    <row r="24" spans="1:40" ht="15.75" customHeight="1">
      <c r="A24" s="60"/>
      <c r="B24" s="61" t="s">
        <v>37</v>
      </c>
      <c r="C24" s="38">
        <f t="shared" si="3"/>
        <v>0.7000000000000001</v>
      </c>
      <c r="D24" s="36">
        <f t="shared" si="3"/>
        <v>181324</v>
      </c>
      <c r="E24" s="39">
        <v>0.66</v>
      </c>
      <c r="F24" s="40">
        <v>170280</v>
      </c>
      <c r="G24" s="39" t="s">
        <v>8</v>
      </c>
      <c r="H24" s="40" t="s">
        <v>8</v>
      </c>
      <c r="I24" s="39" t="s">
        <v>8</v>
      </c>
      <c r="J24" s="40" t="s">
        <v>8</v>
      </c>
      <c r="K24" s="39" t="s">
        <v>8</v>
      </c>
      <c r="L24" s="40" t="s">
        <v>8</v>
      </c>
      <c r="M24" s="39" t="s">
        <v>8</v>
      </c>
      <c r="N24" s="40" t="s">
        <v>8</v>
      </c>
      <c r="O24" s="39" t="s">
        <v>8</v>
      </c>
      <c r="P24" s="40" t="s">
        <v>8</v>
      </c>
      <c r="Q24" s="39" t="s">
        <v>8</v>
      </c>
      <c r="R24" s="40" t="s">
        <v>8</v>
      </c>
      <c r="S24" s="39" t="s">
        <v>8</v>
      </c>
      <c r="T24" s="40" t="s">
        <v>8</v>
      </c>
      <c r="U24" s="38" t="s">
        <v>8</v>
      </c>
      <c r="V24" s="36" t="s">
        <v>8</v>
      </c>
      <c r="W24" s="38" t="s">
        <v>8</v>
      </c>
      <c r="X24" s="36" t="s">
        <v>8</v>
      </c>
      <c r="Y24" s="39" t="s">
        <v>8</v>
      </c>
      <c r="Z24" s="40" t="s">
        <v>8</v>
      </c>
      <c r="AA24" s="39" t="s">
        <v>8</v>
      </c>
      <c r="AB24" s="40" t="s">
        <v>8</v>
      </c>
      <c r="AC24" s="39" t="s">
        <v>8</v>
      </c>
      <c r="AD24" s="40" t="s">
        <v>8</v>
      </c>
      <c r="AE24" s="39">
        <f t="shared" si="4"/>
        <v>0.66</v>
      </c>
      <c r="AF24" s="108">
        <f t="shared" si="4"/>
        <v>170280</v>
      </c>
      <c r="AG24" s="39" t="s">
        <v>8</v>
      </c>
      <c r="AH24" s="40" t="s">
        <v>8</v>
      </c>
      <c r="AI24" s="39" t="s">
        <v>8</v>
      </c>
      <c r="AJ24" s="40" t="s">
        <v>8</v>
      </c>
      <c r="AK24" s="39">
        <v>0.04</v>
      </c>
      <c r="AL24" s="40">
        <v>11044</v>
      </c>
      <c r="AM24" s="51"/>
      <c r="AN24" s="51"/>
    </row>
    <row r="25" spans="1:40" ht="15.75" customHeight="1" thickBot="1">
      <c r="A25" s="62"/>
      <c r="B25" s="63" t="s">
        <v>38</v>
      </c>
      <c r="C25" s="54">
        <f t="shared" si="3"/>
        <v>0.06</v>
      </c>
      <c r="D25" s="55">
        <f t="shared" si="3"/>
        <v>38876</v>
      </c>
      <c r="E25" s="52">
        <v>0.04</v>
      </c>
      <c r="F25" s="53">
        <v>26340</v>
      </c>
      <c r="G25" s="52" t="s">
        <v>8</v>
      </c>
      <c r="H25" s="53" t="s">
        <v>8</v>
      </c>
      <c r="I25" s="52" t="s">
        <v>8</v>
      </c>
      <c r="J25" s="53" t="s">
        <v>8</v>
      </c>
      <c r="K25" s="52" t="s">
        <v>8</v>
      </c>
      <c r="L25" s="53" t="s">
        <v>8</v>
      </c>
      <c r="M25" s="52" t="s">
        <v>8</v>
      </c>
      <c r="N25" s="53" t="s">
        <v>8</v>
      </c>
      <c r="O25" s="52" t="s">
        <v>8</v>
      </c>
      <c r="P25" s="53" t="s">
        <v>8</v>
      </c>
      <c r="Q25" s="52" t="s">
        <v>8</v>
      </c>
      <c r="R25" s="53" t="s">
        <v>8</v>
      </c>
      <c r="S25" s="52" t="s">
        <v>8</v>
      </c>
      <c r="T25" s="53" t="s">
        <v>8</v>
      </c>
      <c r="U25" s="54" t="s">
        <v>8</v>
      </c>
      <c r="V25" s="55" t="s">
        <v>8</v>
      </c>
      <c r="W25" s="54" t="s">
        <v>8</v>
      </c>
      <c r="X25" s="55" t="s">
        <v>8</v>
      </c>
      <c r="Y25" s="52" t="s">
        <v>8</v>
      </c>
      <c r="Z25" s="53" t="s">
        <v>8</v>
      </c>
      <c r="AA25" s="52" t="s">
        <v>8</v>
      </c>
      <c r="AB25" s="53" t="s">
        <v>8</v>
      </c>
      <c r="AC25" s="52" t="s">
        <v>8</v>
      </c>
      <c r="AD25" s="53" t="s">
        <v>8</v>
      </c>
      <c r="AE25" s="52">
        <f t="shared" si="4"/>
        <v>0.04</v>
      </c>
      <c r="AF25" s="109">
        <f t="shared" si="4"/>
        <v>26340</v>
      </c>
      <c r="AG25" s="52" t="s">
        <v>8</v>
      </c>
      <c r="AH25" s="53" t="s">
        <v>8</v>
      </c>
      <c r="AI25" s="52" t="s">
        <v>8</v>
      </c>
      <c r="AJ25" s="53" t="s">
        <v>8</v>
      </c>
      <c r="AK25" s="52">
        <v>0.02</v>
      </c>
      <c r="AL25" s="53">
        <v>12536</v>
      </c>
      <c r="AM25" s="51"/>
      <c r="AN25" s="51"/>
    </row>
    <row r="26" spans="1:40" ht="15.75" customHeight="1" thickTop="1">
      <c r="A26" s="93" t="s">
        <v>46</v>
      </c>
      <c r="B26" s="94"/>
      <c r="C26" s="56">
        <f aca="true" t="shared" si="5" ref="C26:H26">SUM(C27:C33)</f>
        <v>11.53</v>
      </c>
      <c r="D26" s="57">
        <f t="shared" si="5"/>
        <v>167325</v>
      </c>
      <c r="E26" s="58">
        <f t="shared" si="5"/>
        <v>0.04</v>
      </c>
      <c r="F26" s="59">
        <f t="shared" si="5"/>
        <v>6156</v>
      </c>
      <c r="G26" s="58">
        <f t="shared" si="5"/>
        <v>0.03</v>
      </c>
      <c r="H26" s="59">
        <f t="shared" si="5"/>
        <v>25161</v>
      </c>
      <c r="I26" s="58" t="s">
        <v>8</v>
      </c>
      <c r="J26" s="59" t="s">
        <v>8</v>
      </c>
      <c r="K26" s="58" t="s">
        <v>8</v>
      </c>
      <c r="L26" s="59" t="s">
        <v>8</v>
      </c>
      <c r="M26" s="58" t="s">
        <v>8</v>
      </c>
      <c r="N26" s="59" t="s">
        <v>8</v>
      </c>
      <c r="O26" s="58">
        <f>SUM(O27:O33)</f>
        <v>2.33</v>
      </c>
      <c r="P26" s="59">
        <f>SUM(P27:P33)</f>
        <v>37724</v>
      </c>
      <c r="Q26" s="58" t="s">
        <v>8</v>
      </c>
      <c r="R26" s="59" t="s">
        <v>8</v>
      </c>
      <c r="S26" s="58">
        <f>SUM(S27:S33)</f>
        <v>2.31</v>
      </c>
      <c r="T26" s="59">
        <f>SUM(T27:T33)</f>
        <v>62501</v>
      </c>
      <c r="U26" s="56" t="s">
        <v>8</v>
      </c>
      <c r="V26" s="57" t="s">
        <v>8</v>
      </c>
      <c r="W26" s="56">
        <f>SUM(W27:W33)</f>
        <v>6.82</v>
      </c>
      <c r="X26" s="57">
        <f>SUM(X27:X33)</f>
        <v>1901</v>
      </c>
      <c r="Y26" s="58" t="s">
        <v>8</v>
      </c>
      <c r="Z26" s="59" t="s">
        <v>8</v>
      </c>
      <c r="AA26" s="58" t="s">
        <v>8</v>
      </c>
      <c r="AB26" s="59" t="s">
        <v>8</v>
      </c>
      <c r="AC26" s="58" t="s">
        <v>8</v>
      </c>
      <c r="AD26" s="59" t="s">
        <v>8</v>
      </c>
      <c r="AE26" s="58">
        <f>SUM(AE27:AE33)</f>
        <v>11.49</v>
      </c>
      <c r="AF26" s="59">
        <f>SUM(AF27:AF33)</f>
        <v>127287</v>
      </c>
      <c r="AG26" s="58" t="s">
        <v>8</v>
      </c>
      <c r="AH26" s="59" t="s">
        <v>8</v>
      </c>
      <c r="AI26" s="58" t="s">
        <v>8</v>
      </c>
      <c r="AJ26" s="59" t="s">
        <v>8</v>
      </c>
      <c r="AK26" s="58">
        <f>SUM(AK27:AK33)</f>
        <v>0.04</v>
      </c>
      <c r="AL26" s="59">
        <f>SUM(AL27:AL33)</f>
        <v>40038</v>
      </c>
      <c r="AM26" s="51"/>
      <c r="AN26" s="51"/>
    </row>
    <row r="27" spans="1:40" ht="15.75" customHeight="1">
      <c r="A27" s="60"/>
      <c r="B27" s="61" t="s">
        <v>18</v>
      </c>
      <c r="C27" s="39">
        <f aca="true" t="shared" si="6" ref="C27:D29">SUM(AE27,AG27,AI27,AK27)</f>
        <v>0.02</v>
      </c>
      <c r="D27" s="40">
        <f t="shared" si="6"/>
        <v>22152</v>
      </c>
      <c r="E27" s="38">
        <v>0.04</v>
      </c>
      <c r="F27" s="36">
        <v>6156</v>
      </c>
      <c r="G27" s="38" t="s">
        <v>8</v>
      </c>
      <c r="H27" s="36" t="s">
        <v>8</v>
      </c>
      <c r="I27" s="39" t="s">
        <v>8</v>
      </c>
      <c r="J27" s="40" t="s">
        <v>8</v>
      </c>
      <c r="K27" s="39" t="s">
        <v>8</v>
      </c>
      <c r="L27" s="40" t="s">
        <v>8</v>
      </c>
      <c r="M27" s="39" t="s">
        <v>8</v>
      </c>
      <c r="N27" s="40" t="s">
        <v>8</v>
      </c>
      <c r="O27" s="39" t="s">
        <v>8</v>
      </c>
      <c r="P27" s="40" t="s">
        <v>8</v>
      </c>
      <c r="Q27" s="39" t="s">
        <v>8</v>
      </c>
      <c r="R27" s="40" t="s">
        <v>8</v>
      </c>
      <c r="S27" s="39" t="s">
        <v>8</v>
      </c>
      <c r="T27" s="40" t="s">
        <v>8</v>
      </c>
      <c r="U27" s="38" t="s">
        <v>8</v>
      </c>
      <c r="V27" s="36" t="s">
        <v>8</v>
      </c>
      <c r="W27" s="38" t="s">
        <v>8</v>
      </c>
      <c r="X27" s="36" t="s">
        <v>8</v>
      </c>
      <c r="Y27" s="39" t="s">
        <v>8</v>
      </c>
      <c r="Z27" s="40" t="s">
        <v>8</v>
      </c>
      <c r="AA27" s="39" t="s">
        <v>8</v>
      </c>
      <c r="AB27" s="40" t="s">
        <v>8</v>
      </c>
      <c r="AC27" s="39" t="s">
        <v>8</v>
      </c>
      <c r="AD27" s="40" t="s">
        <v>8</v>
      </c>
      <c r="AE27" s="39" t="s">
        <v>8</v>
      </c>
      <c r="AF27" s="108" t="s">
        <v>8</v>
      </c>
      <c r="AG27" s="39" t="s">
        <v>8</v>
      </c>
      <c r="AH27" s="40" t="s">
        <v>8</v>
      </c>
      <c r="AI27" s="39" t="s">
        <v>8</v>
      </c>
      <c r="AJ27" s="40" t="s">
        <v>8</v>
      </c>
      <c r="AK27" s="39">
        <v>0.02</v>
      </c>
      <c r="AL27" s="40">
        <v>22152</v>
      </c>
      <c r="AM27" s="51"/>
      <c r="AN27" s="51"/>
    </row>
    <row r="28" spans="1:40" ht="15.75" customHeight="1">
      <c r="A28" s="60"/>
      <c r="B28" s="61" t="s">
        <v>68</v>
      </c>
      <c r="C28" s="39">
        <f t="shared" si="6"/>
        <v>0.01</v>
      </c>
      <c r="D28" s="40">
        <f t="shared" si="6"/>
        <v>8956</v>
      </c>
      <c r="E28" s="38" t="s">
        <v>8</v>
      </c>
      <c r="F28" s="36" t="s">
        <v>8</v>
      </c>
      <c r="G28" s="38" t="s">
        <v>8</v>
      </c>
      <c r="H28" s="36" t="s">
        <v>8</v>
      </c>
      <c r="I28" s="39" t="s">
        <v>8</v>
      </c>
      <c r="J28" s="40" t="s">
        <v>8</v>
      </c>
      <c r="K28" s="39" t="s">
        <v>8</v>
      </c>
      <c r="L28" s="40" t="s">
        <v>8</v>
      </c>
      <c r="M28" s="39" t="s">
        <v>8</v>
      </c>
      <c r="N28" s="40" t="s">
        <v>8</v>
      </c>
      <c r="O28" s="39" t="s">
        <v>8</v>
      </c>
      <c r="P28" s="40" t="s">
        <v>8</v>
      </c>
      <c r="Q28" s="39" t="s">
        <v>8</v>
      </c>
      <c r="R28" s="40" t="s">
        <v>8</v>
      </c>
      <c r="S28" s="39" t="s">
        <v>8</v>
      </c>
      <c r="T28" s="40" t="s">
        <v>8</v>
      </c>
      <c r="U28" s="38" t="s">
        <v>8</v>
      </c>
      <c r="V28" s="36" t="s">
        <v>8</v>
      </c>
      <c r="W28" s="38" t="s">
        <v>8</v>
      </c>
      <c r="X28" s="36" t="s">
        <v>8</v>
      </c>
      <c r="Y28" s="39" t="s">
        <v>8</v>
      </c>
      <c r="Z28" s="40" t="s">
        <v>8</v>
      </c>
      <c r="AA28" s="39" t="s">
        <v>8</v>
      </c>
      <c r="AB28" s="40" t="s">
        <v>8</v>
      </c>
      <c r="AC28" s="39" t="s">
        <v>8</v>
      </c>
      <c r="AD28" s="40" t="s">
        <v>8</v>
      </c>
      <c r="AE28" s="39" t="s">
        <v>8</v>
      </c>
      <c r="AF28" s="108" t="s">
        <v>8</v>
      </c>
      <c r="AG28" s="39" t="s">
        <v>8</v>
      </c>
      <c r="AH28" s="40" t="s">
        <v>8</v>
      </c>
      <c r="AI28" s="39" t="s">
        <v>8</v>
      </c>
      <c r="AJ28" s="40" t="s">
        <v>8</v>
      </c>
      <c r="AK28" s="39">
        <v>0.01</v>
      </c>
      <c r="AL28" s="40">
        <v>8956</v>
      </c>
      <c r="AM28" s="65"/>
      <c r="AN28" s="65"/>
    </row>
    <row r="29" spans="1:40" ht="15.75" customHeight="1">
      <c r="A29" s="60"/>
      <c r="B29" s="61" t="s">
        <v>39</v>
      </c>
      <c r="C29" s="38">
        <f t="shared" si="6"/>
        <v>11.5</v>
      </c>
      <c r="D29" s="36">
        <f t="shared" si="6"/>
        <v>136217</v>
      </c>
      <c r="E29" s="38" t="s">
        <v>8</v>
      </c>
      <c r="F29" s="36" t="s">
        <v>8</v>
      </c>
      <c r="G29" s="38">
        <v>0.03</v>
      </c>
      <c r="H29" s="36">
        <v>25161</v>
      </c>
      <c r="I29" s="39" t="s">
        <v>8</v>
      </c>
      <c r="J29" s="40" t="s">
        <v>8</v>
      </c>
      <c r="K29" s="39" t="s">
        <v>8</v>
      </c>
      <c r="L29" s="40" t="s">
        <v>8</v>
      </c>
      <c r="M29" s="39" t="s">
        <v>8</v>
      </c>
      <c r="N29" s="40" t="s">
        <v>8</v>
      </c>
      <c r="O29" s="39">
        <v>2.33</v>
      </c>
      <c r="P29" s="40">
        <v>37724</v>
      </c>
      <c r="Q29" s="39" t="s">
        <v>8</v>
      </c>
      <c r="R29" s="40" t="s">
        <v>8</v>
      </c>
      <c r="S29" s="39">
        <v>2.31</v>
      </c>
      <c r="T29" s="40">
        <v>62501</v>
      </c>
      <c r="U29" s="38" t="s">
        <v>8</v>
      </c>
      <c r="V29" s="36" t="s">
        <v>8</v>
      </c>
      <c r="W29" s="38">
        <v>6.82</v>
      </c>
      <c r="X29" s="36">
        <v>1901</v>
      </c>
      <c r="Y29" s="39" t="s">
        <v>8</v>
      </c>
      <c r="Z29" s="40" t="s">
        <v>8</v>
      </c>
      <c r="AA29" s="39" t="s">
        <v>8</v>
      </c>
      <c r="AB29" s="40" t="s">
        <v>8</v>
      </c>
      <c r="AC29" s="39" t="s">
        <v>8</v>
      </c>
      <c r="AD29" s="40" t="s">
        <v>8</v>
      </c>
      <c r="AE29" s="39">
        <f>SUM(E29,G29,I29,K29,M29,O29,Q29,S29,U29,W29,Y29,AA29,AC29)</f>
        <v>11.49</v>
      </c>
      <c r="AF29" s="108">
        <f>SUM(F29,H29,J29,L29,N29,P29,R29,T29,V29,X29,Z29,AB29,AD29)</f>
        <v>127287</v>
      </c>
      <c r="AG29" s="39" t="s">
        <v>73</v>
      </c>
      <c r="AH29" s="40" t="s">
        <v>73</v>
      </c>
      <c r="AI29" s="39" t="s">
        <v>8</v>
      </c>
      <c r="AJ29" s="40" t="s">
        <v>8</v>
      </c>
      <c r="AK29" s="39">
        <v>0.01</v>
      </c>
      <c r="AL29" s="40">
        <v>8930</v>
      </c>
      <c r="AM29" s="51"/>
      <c r="AN29" s="51"/>
    </row>
    <row r="30" spans="1:40" ht="15.75" customHeight="1">
      <c r="A30" s="60"/>
      <c r="B30" s="61" t="s">
        <v>66</v>
      </c>
      <c r="C30" s="39" t="s">
        <v>8</v>
      </c>
      <c r="D30" s="40" t="s">
        <v>8</v>
      </c>
      <c r="E30" s="39" t="s">
        <v>8</v>
      </c>
      <c r="F30" s="40" t="s">
        <v>8</v>
      </c>
      <c r="G30" s="39" t="s">
        <v>8</v>
      </c>
      <c r="H30" s="40" t="s">
        <v>8</v>
      </c>
      <c r="I30" s="39" t="s">
        <v>8</v>
      </c>
      <c r="J30" s="40" t="s">
        <v>8</v>
      </c>
      <c r="K30" s="39" t="s">
        <v>8</v>
      </c>
      <c r="L30" s="40" t="s">
        <v>8</v>
      </c>
      <c r="M30" s="39" t="s">
        <v>8</v>
      </c>
      <c r="N30" s="40" t="s">
        <v>8</v>
      </c>
      <c r="O30" s="39" t="s">
        <v>8</v>
      </c>
      <c r="P30" s="40" t="s">
        <v>8</v>
      </c>
      <c r="Q30" s="39" t="s">
        <v>8</v>
      </c>
      <c r="R30" s="40" t="s">
        <v>8</v>
      </c>
      <c r="S30" s="39" t="s">
        <v>8</v>
      </c>
      <c r="T30" s="40" t="s">
        <v>8</v>
      </c>
      <c r="U30" s="38" t="s">
        <v>8</v>
      </c>
      <c r="V30" s="36" t="s">
        <v>8</v>
      </c>
      <c r="W30" s="38" t="s">
        <v>8</v>
      </c>
      <c r="X30" s="36" t="s">
        <v>8</v>
      </c>
      <c r="Y30" s="39" t="s">
        <v>8</v>
      </c>
      <c r="Z30" s="40" t="s">
        <v>8</v>
      </c>
      <c r="AA30" s="39" t="s">
        <v>8</v>
      </c>
      <c r="AB30" s="40" t="s">
        <v>8</v>
      </c>
      <c r="AC30" s="39" t="s">
        <v>8</v>
      </c>
      <c r="AD30" s="40" t="s">
        <v>8</v>
      </c>
      <c r="AE30" s="39" t="s">
        <v>8</v>
      </c>
      <c r="AF30" s="108" t="s">
        <v>8</v>
      </c>
      <c r="AG30" s="39" t="s">
        <v>8</v>
      </c>
      <c r="AH30" s="40" t="s">
        <v>8</v>
      </c>
      <c r="AI30" s="39" t="s">
        <v>8</v>
      </c>
      <c r="AJ30" s="40" t="s">
        <v>8</v>
      </c>
      <c r="AK30" s="39" t="s">
        <v>8</v>
      </c>
      <c r="AL30" s="40" t="s">
        <v>8</v>
      </c>
      <c r="AM30" s="65"/>
      <c r="AN30" s="65"/>
    </row>
    <row r="31" spans="1:40" ht="15.75" customHeight="1">
      <c r="A31" s="60"/>
      <c r="B31" s="61" t="s">
        <v>40</v>
      </c>
      <c r="C31" s="39" t="s">
        <v>8</v>
      </c>
      <c r="D31" s="40" t="s">
        <v>8</v>
      </c>
      <c r="E31" s="39" t="s">
        <v>8</v>
      </c>
      <c r="F31" s="40" t="s">
        <v>8</v>
      </c>
      <c r="G31" s="39" t="s">
        <v>8</v>
      </c>
      <c r="H31" s="40" t="s">
        <v>8</v>
      </c>
      <c r="I31" s="39" t="s">
        <v>8</v>
      </c>
      <c r="J31" s="40" t="s">
        <v>8</v>
      </c>
      <c r="K31" s="39" t="s">
        <v>8</v>
      </c>
      <c r="L31" s="40" t="s">
        <v>8</v>
      </c>
      <c r="M31" s="39" t="s">
        <v>8</v>
      </c>
      <c r="N31" s="40" t="s">
        <v>8</v>
      </c>
      <c r="O31" s="39" t="s">
        <v>8</v>
      </c>
      <c r="P31" s="40" t="s">
        <v>8</v>
      </c>
      <c r="Q31" s="39" t="s">
        <v>8</v>
      </c>
      <c r="R31" s="40" t="s">
        <v>8</v>
      </c>
      <c r="S31" s="39" t="s">
        <v>8</v>
      </c>
      <c r="T31" s="40" t="s">
        <v>8</v>
      </c>
      <c r="U31" s="38" t="s">
        <v>8</v>
      </c>
      <c r="V31" s="36" t="s">
        <v>8</v>
      </c>
      <c r="W31" s="38" t="s">
        <v>8</v>
      </c>
      <c r="X31" s="36" t="s">
        <v>8</v>
      </c>
      <c r="Y31" s="39" t="s">
        <v>8</v>
      </c>
      <c r="Z31" s="40" t="s">
        <v>8</v>
      </c>
      <c r="AA31" s="39" t="s">
        <v>8</v>
      </c>
      <c r="AB31" s="40" t="s">
        <v>8</v>
      </c>
      <c r="AC31" s="39" t="s">
        <v>8</v>
      </c>
      <c r="AD31" s="40" t="s">
        <v>8</v>
      </c>
      <c r="AE31" s="39" t="s">
        <v>8</v>
      </c>
      <c r="AF31" s="108" t="s">
        <v>8</v>
      </c>
      <c r="AG31" s="39" t="s">
        <v>8</v>
      </c>
      <c r="AH31" s="40" t="s">
        <v>8</v>
      </c>
      <c r="AI31" s="39" t="s">
        <v>8</v>
      </c>
      <c r="AJ31" s="40" t="s">
        <v>8</v>
      </c>
      <c r="AK31" s="39" t="s">
        <v>8</v>
      </c>
      <c r="AL31" s="40" t="s">
        <v>8</v>
      </c>
      <c r="AM31" s="65"/>
      <c r="AN31" s="65"/>
    </row>
    <row r="32" spans="1:40" ht="15.75" customHeight="1">
      <c r="A32" s="60"/>
      <c r="B32" s="61" t="s">
        <v>41</v>
      </c>
      <c r="C32" s="39" t="s">
        <v>8</v>
      </c>
      <c r="D32" s="40" t="s">
        <v>8</v>
      </c>
      <c r="E32" s="38" t="s">
        <v>8</v>
      </c>
      <c r="F32" s="36" t="s">
        <v>8</v>
      </c>
      <c r="G32" s="38" t="s">
        <v>8</v>
      </c>
      <c r="H32" s="36" t="s">
        <v>8</v>
      </c>
      <c r="I32" s="39" t="s">
        <v>8</v>
      </c>
      <c r="J32" s="40" t="s">
        <v>8</v>
      </c>
      <c r="K32" s="39" t="s">
        <v>8</v>
      </c>
      <c r="L32" s="40" t="s">
        <v>8</v>
      </c>
      <c r="M32" s="39" t="s">
        <v>8</v>
      </c>
      <c r="N32" s="40" t="s">
        <v>8</v>
      </c>
      <c r="O32" s="39" t="s">
        <v>8</v>
      </c>
      <c r="P32" s="40" t="s">
        <v>8</v>
      </c>
      <c r="Q32" s="39" t="s">
        <v>8</v>
      </c>
      <c r="R32" s="40" t="s">
        <v>8</v>
      </c>
      <c r="S32" s="39" t="s">
        <v>8</v>
      </c>
      <c r="T32" s="40" t="s">
        <v>8</v>
      </c>
      <c r="U32" s="38" t="s">
        <v>8</v>
      </c>
      <c r="V32" s="36" t="s">
        <v>8</v>
      </c>
      <c r="W32" s="38" t="s">
        <v>8</v>
      </c>
      <c r="X32" s="36" t="s">
        <v>8</v>
      </c>
      <c r="Y32" s="39" t="s">
        <v>8</v>
      </c>
      <c r="Z32" s="40" t="s">
        <v>8</v>
      </c>
      <c r="AA32" s="39" t="s">
        <v>8</v>
      </c>
      <c r="AB32" s="40" t="s">
        <v>8</v>
      </c>
      <c r="AC32" s="39" t="s">
        <v>8</v>
      </c>
      <c r="AD32" s="40" t="s">
        <v>8</v>
      </c>
      <c r="AE32" s="39" t="s">
        <v>8</v>
      </c>
      <c r="AF32" s="108" t="s">
        <v>8</v>
      </c>
      <c r="AG32" s="39" t="s">
        <v>8</v>
      </c>
      <c r="AH32" s="40" t="s">
        <v>8</v>
      </c>
      <c r="AI32" s="39" t="s">
        <v>8</v>
      </c>
      <c r="AJ32" s="40" t="s">
        <v>8</v>
      </c>
      <c r="AK32" s="39" t="s">
        <v>8</v>
      </c>
      <c r="AL32" s="40" t="s">
        <v>8</v>
      </c>
      <c r="AM32" s="65"/>
      <c r="AN32" s="65"/>
    </row>
    <row r="33" spans="1:40" ht="15.75" customHeight="1" thickBot="1">
      <c r="A33" s="76"/>
      <c r="B33" s="77" t="s">
        <v>69</v>
      </c>
      <c r="C33" s="78" t="s">
        <v>8</v>
      </c>
      <c r="D33" s="79" t="s">
        <v>8</v>
      </c>
      <c r="E33" s="78" t="s">
        <v>8</v>
      </c>
      <c r="F33" s="79" t="s">
        <v>8</v>
      </c>
      <c r="G33" s="78" t="s">
        <v>8</v>
      </c>
      <c r="H33" s="79" t="s">
        <v>8</v>
      </c>
      <c r="I33" s="78" t="s">
        <v>8</v>
      </c>
      <c r="J33" s="79" t="s">
        <v>8</v>
      </c>
      <c r="K33" s="78" t="s">
        <v>8</v>
      </c>
      <c r="L33" s="79" t="s">
        <v>8</v>
      </c>
      <c r="M33" s="78" t="s">
        <v>8</v>
      </c>
      <c r="N33" s="79" t="s">
        <v>8</v>
      </c>
      <c r="O33" s="78" t="s">
        <v>8</v>
      </c>
      <c r="P33" s="79" t="s">
        <v>8</v>
      </c>
      <c r="Q33" s="78" t="s">
        <v>8</v>
      </c>
      <c r="R33" s="79" t="s">
        <v>8</v>
      </c>
      <c r="S33" s="78" t="s">
        <v>8</v>
      </c>
      <c r="T33" s="79" t="s">
        <v>8</v>
      </c>
      <c r="U33" s="80" t="s">
        <v>8</v>
      </c>
      <c r="V33" s="81" t="s">
        <v>8</v>
      </c>
      <c r="W33" s="80" t="s">
        <v>8</v>
      </c>
      <c r="X33" s="81" t="s">
        <v>8</v>
      </c>
      <c r="Y33" s="78" t="s">
        <v>8</v>
      </c>
      <c r="Z33" s="79" t="s">
        <v>8</v>
      </c>
      <c r="AA33" s="78" t="s">
        <v>8</v>
      </c>
      <c r="AB33" s="79" t="s">
        <v>8</v>
      </c>
      <c r="AC33" s="78" t="s">
        <v>8</v>
      </c>
      <c r="AD33" s="79" t="s">
        <v>8</v>
      </c>
      <c r="AE33" s="78" t="s">
        <v>8</v>
      </c>
      <c r="AF33" s="111" t="s">
        <v>8</v>
      </c>
      <c r="AG33" s="78" t="s">
        <v>8</v>
      </c>
      <c r="AH33" s="79" t="s">
        <v>8</v>
      </c>
      <c r="AI33" s="78" t="s">
        <v>8</v>
      </c>
      <c r="AJ33" s="79" t="s">
        <v>8</v>
      </c>
      <c r="AK33" s="78" t="s">
        <v>8</v>
      </c>
      <c r="AL33" s="79" t="s">
        <v>8</v>
      </c>
      <c r="AM33" s="65"/>
      <c r="AN33" s="65"/>
    </row>
    <row r="34" spans="1:40" ht="15.75" customHeight="1" thickTop="1">
      <c r="A34" s="90" t="s">
        <v>44</v>
      </c>
      <c r="B34" s="91"/>
      <c r="C34" s="82">
        <f>SUM(C35:C38)</f>
        <v>0.29000000000000004</v>
      </c>
      <c r="D34" s="83">
        <f>SUM(D35:D38)</f>
        <v>159522</v>
      </c>
      <c r="E34" s="82" t="s">
        <v>8</v>
      </c>
      <c r="F34" s="83" t="s">
        <v>8</v>
      </c>
      <c r="G34" s="82">
        <f>SUM(G35:G38)</f>
        <v>0.15</v>
      </c>
      <c r="H34" s="83">
        <f>SUM(H35:H38)</f>
        <v>98326</v>
      </c>
      <c r="I34" s="82" t="s">
        <v>8</v>
      </c>
      <c r="J34" s="83" t="s">
        <v>8</v>
      </c>
      <c r="K34" s="82" t="s">
        <v>8</v>
      </c>
      <c r="L34" s="83" t="s">
        <v>8</v>
      </c>
      <c r="M34" s="82" t="s">
        <v>8</v>
      </c>
      <c r="N34" s="83" t="s">
        <v>8</v>
      </c>
      <c r="O34" s="82" t="s">
        <v>8</v>
      </c>
      <c r="P34" s="83" t="s">
        <v>8</v>
      </c>
      <c r="Q34" s="82" t="s">
        <v>8</v>
      </c>
      <c r="R34" s="83" t="s">
        <v>8</v>
      </c>
      <c r="S34" s="82" t="s">
        <v>8</v>
      </c>
      <c r="T34" s="83" t="s">
        <v>8</v>
      </c>
      <c r="U34" s="82" t="s">
        <v>8</v>
      </c>
      <c r="V34" s="83" t="s">
        <v>8</v>
      </c>
      <c r="W34" s="84" t="s">
        <v>8</v>
      </c>
      <c r="X34" s="85" t="s">
        <v>8</v>
      </c>
      <c r="Y34" s="82" t="s">
        <v>8</v>
      </c>
      <c r="Z34" s="83" t="s">
        <v>8</v>
      </c>
      <c r="AA34" s="82">
        <f>SUM(AA35:AA38)</f>
        <v>0.02</v>
      </c>
      <c r="AB34" s="83">
        <f>SUM(AB35:AB38)</f>
        <v>31855</v>
      </c>
      <c r="AC34" s="82" t="s">
        <v>8</v>
      </c>
      <c r="AD34" s="83" t="s">
        <v>8</v>
      </c>
      <c r="AE34" s="82">
        <f>SUM(AE35:AE38)</f>
        <v>0.16999999999999998</v>
      </c>
      <c r="AF34" s="83">
        <f>SUM(AF35:AF38)</f>
        <v>130181</v>
      </c>
      <c r="AG34" s="82" t="s">
        <v>8</v>
      </c>
      <c r="AH34" s="83" t="s">
        <v>8</v>
      </c>
      <c r="AI34" s="82">
        <f>SUM(AI35:AI38)</f>
        <v>0</v>
      </c>
      <c r="AJ34" s="83">
        <f>SUM(AJ35:AJ38)</f>
        <v>0</v>
      </c>
      <c r="AK34" s="82">
        <f>SUM(AK35:AK38)</f>
        <v>0.12</v>
      </c>
      <c r="AL34" s="83">
        <f>SUM(AL35:AL38)</f>
        <v>29341</v>
      </c>
      <c r="AM34" s="51"/>
      <c r="AN34" s="51"/>
    </row>
    <row r="35" spans="1:40" ht="15.75" customHeight="1">
      <c r="A35" s="60"/>
      <c r="B35" s="61" t="s">
        <v>16</v>
      </c>
      <c r="C35" s="39">
        <f aca="true" t="shared" si="7" ref="C35:D37">SUM(AE35,AG35,AI35,AK35)</f>
        <v>0.060000000000000005</v>
      </c>
      <c r="D35" s="40">
        <f t="shared" si="7"/>
        <v>84588</v>
      </c>
      <c r="E35" s="39" t="s">
        <v>8</v>
      </c>
      <c r="F35" s="40" t="s">
        <v>8</v>
      </c>
      <c r="G35" s="39">
        <v>0.03</v>
      </c>
      <c r="H35" s="40">
        <v>50033</v>
      </c>
      <c r="I35" s="39" t="s">
        <v>8</v>
      </c>
      <c r="J35" s="40" t="s">
        <v>8</v>
      </c>
      <c r="K35" s="39" t="s">
        <v>8</v>
      </c>
      <c r="L35" s="40" t="s">
        <v>8</v>
      </c>
      <c r="M35" s="39" t="s">
        <v>8</v>
      </c>
      <c r="N35" s="40" t="s">
        <v>8</v>
      </c>
      <c r="O35" s="39" t="s">
        <v>8</v>
      </c>
      <c r="P35" s="40" t="s">
        <v>8</v>
      </c>
      <c r="Q35" s="39" t="s">
        <v>8</v>
      </c>
      <c r="R35" s="40" t="s">
        <v>8</v>
      </c>
      <c r="S35" s="39" t="s">
        <v>8</v>
      </c>
      <c r="T35" s="40" t="s">
        <v>8</v>
      </c>
      <c r="U35" s="39" t="s">
        <v>8</v>
      </c>
      <c r="V35" s="40" t="s">
        <v>8</v>
      </c>
      <c r="W35" s="38" t="s">
        <v>8</v>
      </c>
      <c r="X35" s="36" t="s">
        <v>8</v>
      </c>
      <c r="Y35" s="39" t="s">
        <v>8</v>
      </c>
      <c r="Z35" s="40" t="s">
        <v>8</v>
      </c>
      <c r="AA35" s="39">
        <v>0.02</v>
      </c>
      <c r="AB35" s="40">
        <v>31855</v>
      </c>
      <c r="AC35" s="39" t="s">
        <v>8</v>
      </c>
      <c r="AD35" s="40" t="s">
        <v>8</v>
      </c>
      <c r="AE35" s="39">
        <f aca="true" t="shared" si="8" ref="AE35:AF37">SUM(E35,G35,I35,K35,M35,O35,Q35,S35,U35,W35,Y35,AA35,AC35)</f>
        <v>0.05</v>
      </c>
      <c r="AF35" s="108">
        <f t="shared" si="8"/>
        <v>81888</v>
      </c>
      <c r="AG35" s="39" t="s">
        <v>8</v>
      </c>
      <c r="AH35" s="40" t="s">
        <v>8</v>
      </c>
      <c r="AI35" s="39" t="s">
        <v>8</v>
      </c>
      <c r="AJ35" s="40" t="s">
        <v>8</v>
      </c>
      <c r="AK35" s="39">
        <v>0.01</v>
      </c>
      <c r="AL35" s="40">
        <v>2700</v>
      </c>
      <c r="AM35" s="51"/>
      <c r="AN35" s="51"/>
    </row>
    <row r="36" spans="1:40" ht="15.75" customHeight="1">
      <c r="A36" s="60"/>
      <c r="B36" s="61" t="s">
        <v>35</v>
      </c>
      <c r="C36" s="39">
        <f t="shared" si="7"/>
        <v>0.07</v>
      </c>
      <c r="D36" s="40">
        <f t="shared" si="7"/>
        <v>9742</v>
      </c>
      <c r="E36" s="39" t="s">
        <v>8</v>
      </c>
      <c r="F36" s="40" t="s">
        <v>8</v>
      </c>
      <c r="G36" s="39" t="s">
        <v>8</v>
      </c>
      <c r="H36" s="40" t="s">
        <v>8</v>
      </c>
      <c r="I36" s="39" t="s">
        <v>8</v>
      </c>
      <c r="J36" s="40" t="s">
        <v>8</v>
      </c>
      <c r="K36" s="39" t="s">
        <v>8</v>
      </c>
      <c r="L36" s="40" t="s">
        <v>8</v>
      </c>
      <c r="M36" s="39" t="s">
        <v>8</v>
      </c>
      <c r="N36" s="40" t="s">
        <v>8</v>
      </c>
      <c r="O36" s="39" t="s">
        <v>8</v>
      </c>
      <c r="P36" s="40" t="s">
        <v>8</v>
      </c>
      <c r="Q36" s="39" t="s">
        <v>8</v>
      </c>
      <c r="R36" s="40" t="s">
        <v>8</v>
      </c>
      <c r="S36" s="39" t="s">
        <v>8</v>
      </c>
      <c r="T36" s="40" t="s">
        <v>8</v>
      </c>
      <c r="U36" s="39" t="s">
        <v>8</v>
      </c>
      <c r="V36" s="40" t="s">
        <v>8</v>
      </c>
      <c r="W36" s="38" t="s">
        <v>8</v>
      </c>
      <c r="X36" s="36" t="s">
        <v>8</v>
      </c>
      <c r="Y36" s="39" t="s">
        <v>8</v>
      </c>
      <c r="Z36" s="40" t="s">
        <v>8</v>
      </c>
      <c r="AA36" s="39" t="s">
        <v>8</v>
      </c>
      <c r="AB36" s="40" t="s">
        <v>8</v>
      </c>
      <c r="AC36" s="39" t="s">
        <v>8</v>
      </c>
      <c r="AD36" s="40" t="s">
        <v>8</v>
      </c>
      <c r="AE36" s="39">
        <f t="shared" si="8"/>
        <v>0</v>
      </c>
      <c r="AF36" s="108">
        <f t="shared" si="8"/>
        <v>0</v>
      </c>
      <c r="AG36" s="39" t="s">
        <v>8</v>
      </c>
      <c r="AH36" s="40" t="s">
        <v>8</v>
      </c>
      <c r="AI36" s="39" t="s">
        <v>8</v>
      </c>
      <c r="AJ36" s="40" t="s">
        <v>8</v>
      </c>
      <c r="AK36" s="39">
        <v>0.07</v>
      </c>
      <c r="AL36" s="108">
        <v>9742</v>
      </c>
      <c r="AM36" s="65"/>
      <c r="AN36" s="65"/>
    </row>
    <row r="37" spans="1:40" ht="15.75" customHeight="1">
      <c r="A37" s="60"/>
      <c r="B37" s="61" t="s">
        <v>70</v>
      </c>
      <c r="C37" s="39">
        <f t="shared" si="7"/>
        <v>0.16</v>
      </c>
      <c r="D37" s="40">
        <f t="shared" si="7"/>
        <v>65192</v>
      </c>
      <c r="E37" s="39" t="s">
        <v>8</v>
      </c>
      <c r="F37" s="40" t="s">
        <v>8</v>
      </c>
      <c r="G37" s="39">
        <v>0.12</v>
      </c>
      <c r="H37" s="40">
        <v>48293</v>
      </c>
      <c r="I37" s="39" t="s">
        <v>8</v>
      </c>
      <c r="J37" s="40" t="s">
        <v>8</v>
      </c>
      <c r="K37" s="39" t="s">
        <v>8</v>
      </c>
      <c r="L37" s="40" t="s">
        <v>8</v>
      </c>
      <c r="M37" s="39" t="s">
        <v>8</v>
      </c>
      <c r="N37" s="40" t="s">
        <v>8</v>
      </c>
      <c r="O37" s="39" t="s">
        <v>8</v>
      </c>
      <c r="P37" s="40" t="s">
        <v>8</v>
      </c>
      <c r="Q37" s="39" t="s">
        <v>8</v>
      </c>
      <c r="R37" s="40" t="s">
        <v>8</v>
      </c>
      <c r="S37" s="39" t="s">
        <v>8</v>
      </c>
      <c r="T37" s="40" t="s">
        <v>8</v>
      </c>
      <c r="U37" s="39" t="s">
        <v>8</v>
      </c>
      <c r="V37" s="40" t="s">
        <v>8</v>
      </c>
      <c r="W37" s="38" t="s">
        <v>8</v>
      </c>
      <c r="X37" s="36" t="s">
        <v>8</v>
      </c>
      <c r="Y37" s="39" t="s">
        <v>8</v>
      </c>
      <c r="Z37" s="40" t="s">
        <v>8</v>
      </c>
      <c r="AA37" s="39" t="s">
        <v>8</v>
      </c>
      <c r="AB37" s="40" t="s">
        <v>8</v>
      </c>
      <c r="AC37" s="39" t="s">
        <v>8</v>
      </c>
      <c r="AD37" s="40" t="s">
        <v>8</v>
      </c>
      <c r="AE37" s="39">
        <f t="shared" si="8"/>
        <v>0.12</v>
      </c>
      <c r="AF37" s="108">
        <f t="shared" si="8"/>
        <v>48293</v>
      </c>
      <c r="AG37" s="39" t="s">
        <v>8</v>
      </c>
      <c r="AH37" s="40" t="s">
        <v>8</v>
      </c>
      <c r="AI37" s="39" t="s">
        <v>8</v>
      </c>
      <c r="AJ37" s="40" t="s">
        <v>8</v>
      </c>
      <c r="AK37" s="39">
        <v>0.04</v>
      </c>
      <c r="AL37" s="108">
        <v>16899</v>
      </c>
      <c r="AM37" s="65"/>
      <c r="AN37" s="65"/>
    </row>
    <row r="38" spans="1:40" ht="15.75" customHeight="1" thickBot="1">
      <c r="A38" s="62"/>
      <c r="B38" s="63" t="s">
        <v>71</v>
      </c>
      <c r="C38" s="52" t="s">
        <v>8</v>
      </c>
      <c r="D38" s="53" t="s">
        <v>8</v>
      </c>
      <c r="E38" s="52" t="s">
        <v>8</v>
      </c>
      <c r="F38" s="53" t="s">
        <v>8</v>
      </c>
      <c r="G38" s="52" t="s">
        <v>8</v>
      </c>
      <c r="H38" s="53" t="s">
        <v>8</v>
      </c>
      <c r="I38" s="52" t="s">
        <v>8</v>
      </c>
      <c r="J38" s="53" t="s">
        <v>8</v>
      </c>
      <c r="K38" s="52" t="s">
        <v>8</v>
      </c>
      <c r="L38" s="53" t="s">
        <v>8</v>
      </c>
      <c r="M38" s="52" t="s">
        <v>8</v>
      </c>
      <c r="N38" s="53" t="s">
        <v>8</v>
      </c>
      <c r="O38" s="52" t="s">
        <v>8</v>
      </c>
      <c r="P38" s="53" t="s">
        <v>8</v>
      </c>
      <c r="Q38" s="52" t="s">
        <v>8</v>
      </c>
      <c r="R38" s="53" t="s">
        <v>8</v>
      </c>
      <c r="S38" s="52" t="s">
        <v>8</v>
      </c>
      <c r="T38" s="53" t="s">
        <v>8</v>
      </c>
      <c r="U38" s="52" t="s">
        <v>8</v>
      </c>
      <c r="V38" s="53" t="s">
        <v>8</v>
      </c>
      <c r="W38" s="54" t="s">
        <v>8</v>
      </c>
      <c r="X38" s="55" t="s">
        <v>8</v>
      </c>
      <c r="Y38" s="52" t="s">
        <v>8</v>
      </c>
      <c r="Z38" s="53" t="s">
        <v>8</v>
      </c>
      <c r="AA38" s="52" t="s">
        <v>8</v>
      </c>
      <c r="AB38" s="53" t="s">
        <v>8</v>
      </c>
      <c r="AC38" s="52" t="s">
        <v>8</v>
      </c>
      <c r="AD38" s="53" t="s">
        <v>8</v>
      </c>
      <c r="AE38" s="52" t="s">
        <v>8</v>
      </c>
      <c r="AF38" s="109" t="s">
        <v>8</v>
      </c>
      <c r="AG38" s="52" t="s">
        <v>8</v>
      </c>
      <c r="AH38" s="53" t="s">
        <v>8</v>
      </c>
      <c r="AI38" s="52" t="s">
        <v>8</v>
      </c>
      <c r="AJ38" s="53" t="s">
        <v>8</v>
      </c>
      <c r="AK38" s="52" t="s">
        <v>64</v>
      </c>
      <c r="AL38" s="53" t="s">
        <v>64</v>
      </c>
      <c r="AM38" s="65"/>
      <c r="AN38" s="65"/>
    </row>
    <row r="39" spans="1:38" ht="15.75" customHeight="1" thickTop="1">
      <c r="A39" s="67"/>
      <c r="B39" s="67"/>
      <c r="C39" s="68"/>
      <c r="D39" s="69"/>
      <c r="E39" s="68"/>
      <c r="F39" s="70"/>
      <c r="G39" s="68"/>
      <c r="H39" s="70"/>
      <c r="I39" s="71"/>
      <c r="J39" s="72"/>
      <c r="K39" s="71"/>
      <c r="L39" s="72"/>
      <c r="M39" s="71"/>
      <c r="N39" s="72"/>
      <c r="O39" s="71"/>
      <c r="P39" s="72"/>
      <c r="Q39" s="71"/>
      <c r="R39" s="72"/>
      <c r="S39" s="71"/>
      <c r="T39" s="72"/>
      <c r="U39" s="68"/>
      <c r="V39" s="70"/>
      <c r="W39" s="71"/>
      <c r="X39" s="72"/>
      <c r="Y39" s="71"/>
      <c r="Z39" s="72"/>
      <c r="AA39" s="71"/>
      <c r="AB39" s="72"/>
      <c r="AC39" s="68"/>
      <c r="AD39" s="70"/>
      <c r="AE39" s="68"/>
      <c r="AF39" s="73"/>
      <c r="AG39" s="68"/>
      <c r="AH39" s="70"/>
      <c r="AI39" s="71"/>
      <c r="AJ39" s="72"/>
      <c r="AK39" s="71"/>
      <c r="AL39" s="72"/>
    </row>
    <row r="40" spans="30:34" ht="15.75" customHeight="1">
      <c r="AD40" s="75"/>
      <c r="AH40" s="75"/>
    </row>
    <row r="41" spans="30:34" ht="15.75" customHeight="1">
      <c r="AD41" s="75"/>
      <c r="AH41" s="75"/>
    </row>
    <row r="42" spans="30:34" ht="15.75" customHeight="1">
      <c r="AD42" s="75"/>
      <c r="AH42" s="75"/>
    </row>
    <row r="43" spans="30:34" ht="15.75" customHeight="1">
      <c r="AD43" s="75"/>
      <c r="AH43" s="75"/>
    </row>
    <row r="44" spans="30:34" ht="15.75" customHeight="1">
      <c r="AD44" s="75"/>
      <c r="AH44" s="75"/>
    </row>
    <row r="45" spans="30:34" ht="15.75" customHeight="1">
      <c r="AD45" s="75"/>
      <c r="AH45" s="75"/>
    </row>
    <row r="46" spans="30:34" ht="15.75" customHeight="1">
      <c r="AD46" s="75"/>
      <c r="AH46" s="75"/>
    </row>
    <row r="47" spans="30:34" ht="15.75" customHeight="1">
      <c r="AD47" s="75"/>
      <c r="AH47" s="75"/>
    </row>
    <row r="48" spans="30:34" ht="15.75" customHeight="1">
      <c r="AD48" s="75"/>
      <c r="AH48" s="75"/>
    </row>
    <row r="49" spans="30:34" ht="15.75" customHeight="1">
      <c r="AD49" s="75"/>
      <c r="AH49" s="75"/>
    </row>
    <row r="50" spans="30:34" ht="15.75" customHeight="1">
      <c r="AD50" s="75"/>
      <c r="AH50" s="75"/>
    </row>
    <row r="51" spans="30:34" ht="15.75" customHeight="1">
      <c r="AD51" s="75"/>
      <c r="AH51" s="75"/>
    </row>
    <row r="52" spans="30:34" ht="15.75" customHeight="1">
      <c r="AD52" s="75"/>
      <c r="AH52" s="75"/>
    </row>
    <row r="53" spans="30:34" ht="15.75" customHeight="1">
      <c r="AD53" s="75"/>
      <c r="AH53" s="75"/>
    </row>
    <row r="54" spans="30:34" ht="15.75" customHeight="1">
      <c r="AD54" s="75"/>
      <c r="AH54" s="75"/>
    </row>
  </sheetData>
  <sheetProtection/>
  <mergeCells count="29">
    <mergeCell ref="I2:J2"/>
    <mergeCell ref="C2:D2"/>
    <mergeCell ref="AE2:AF2"/>
    <mergeCell ref="AG2:AH2"/>
    <mergeCell ref="Q2:R2"/>
    <mergeCell ref="O2:P2"/>
    <mergeCell ref="W2:X2"/>
    <mergeCell ref="Y2:Z2"/>
    <mergeCell ref="K2:L2"/>
    <mergeCell ref="E2:F2"/>
    <mergeCell ref="G2:H2"/>
    <mergeCell ref="A8:B8"/>
    <mergeCell ref="AI2:AJ2"/>
    <mergeCell ref="AK2:AL2"/>
    <mergeCell ref="AC2:AD2"/>
    <mergeCell ref="M2:N2"/>
    <mergeCell ref="S2:T2"/>
    <mergeCell ref="U2:V2"/>
    <mergeCell ref="AA2:AB2"/>
    <mergeCell ref="A2:B3"/>
    <mergeCell ref="A4:B4"/>
    <mergeCell ref="A34:B34"/>
    <mergeCell ref="A9:B9"/>
    <mergeCell ref="A20:B20"/>
    <mergeCell ref="A5:B5"/>
    <mergeCell ref="A26:B26"/>
    <mergeCell ref="A7:B7"/>
    <mergeCell ref="A12:B12"/>
    <mergeCell ref="A6:B6"/>
  </mergeCells>
  <printOptions horizontalCentered="1"/>
  <pageMargins left="0.7874015748031497" right="0.7874015748031497" top="0.7874015748031497" bottom="0.7874015748031497" header="0.5118110236220472" footer="0.5118110236220472"/>
  <pageSetup firstPageNumber="54" useFirstPageNumber="1" horizontalDpi="600" verticalDpi="600" orientation="portrait" paperSize="9" r:id="rId1"/>
  <headerFooter alignWithMargins="0">
    <oddFooter>&amp;C&amp;"ＭＳ Ｐゴシック,標準"&amp;P</oddFooter>
  </headerFooter>
  <colBreaks count="5" manualBreakCount="5">
    <brk id="8" max="37" man="1"/>
    <brk id="14" max="37" man="1"/>
    <brk id="20" max="37" man="1"/>
    <brk id="26" max="37" man="1"/>
    <brk id="32" max="37" man="1"/>
  </colBreaks>
  <ignoredErrors>
    <ignoredError sqref="C26:D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2015-08-24T02:31:54Z</cp:lastPrinted>
  <dcterms:created xsi:type="dcterms:W3CDTF">2006-11-27T04:24:27Z</dcterms:created>
  <dcterms:modified xsi:type="dcterms:W3CDTF">2017-04-02T10:05:25Z</dcterms:modified>
  <cp:category/>
  <cp:version/>
  <cp:contentType/>
  <cp:contentStatus/>
</cp:coreProperties>
</file>