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'第4～5表有害鳥獣捕獲数'!$A$1:$M$35</definedName>
    <definedName name="_xlnm.Print_Area" localSheetId="2">'第6表狩猟登録'!$A$1:$M$18</definedName>
    <definedName name="_xlnm.Print_Area" localSheetId="3">'第7表鳥類捕獲数'!$A$1:$J$15</definedName>
    <definedName name="_xlnm.Print_Area" localSheetId="4">'第8,9表獣類捕獲数'!$A$1:$M$22</definedName>
  </definedNames>
  <calcPr fullCalcOnLoad="1"/>
</workbook>
</file>

<file path=xl/sharedStrings.xml><?xml version="1.0" encoding="utf-8"?>
<sst xmlns="http://schemas.openxmlformats.org/spreadsheetml/2006/main" count="211" uniqueCount="132">
  <si>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</si>
  <si>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</si>
  <si>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</si>
  <si>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</si>
  <si>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</si>
  <si>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</si>
  <si>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</si>
  <si>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</si>
  <si>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</si>
  <si>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</si>
  <si>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</si>
  <si>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</si>
  <si>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</si>
  <si>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</si>
  <si>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</si>
  <si>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</si>
  <si>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</si>
  <si>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</si>
  <si>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</si>
  <si>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</si>
  <si>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</si>
  <si>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</si>
  <si>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</si>
  <si>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</si>
  <si>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</si>
  <si>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</si>
  <si>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</si>
  <si>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</si>
  <si>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</si>
  <si>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</si>
  <si>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</si>
  <si>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</si>
  <si>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</si>
  <si>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</si>
  <si>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</si>
  <si>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</si>
  <si>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</si>
  <si>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事務所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</si>
  <si>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</si>
  <si>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</si>
  <si>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</si>
  <si>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</si>
  <si>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</si>
  <si>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</si>
  <si>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</si>
  <si>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</si>
  <si>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</si>
  <si>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</si>
  <si>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</si>
  <si>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</si>
  <si>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</si>
  <si>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</si>
  <si>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</si>
  <si>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</si>
  <si>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</si>
  <si>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</si>
  <si>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　　第９表　鳥獣飼養登録数</t>
  </si>
  <si>
    <t>３０～
３９歳</t>
  </si>
  <si>
    <t>４０～
４９歳</t>
  </si>
  <si>
    <t>５０～
５９歳</t>
  </si>
  <si>
    <t>23年度</t>
  </si>
  <si>
    <t>平成２４年３月</t>
  </si>
  <si>
    <t>平成２３年度</t>
  </si>
  <si>
    <t>24年度</t>
  </si>
  <si>
    <t>（単位：人）</t>
  </si>
  <si>
    <t>平成２４年度</t>
  </si>
  <si>
    <t>平成23年度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</si>
  <si>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</si>
  <si>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</si>
  <si>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</si>
  <si>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</si>
  <si>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</si>
  <si>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</si>
  <si>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</si>
  <si>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</si>
  <si>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</si>
  <si>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</si>
  <si>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</si>
  <si>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平成２５年３月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</si>
  <si>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</si>
  <si>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</si>
  <si>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</si>
  <si>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</si>
  <si>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</si>
  <si>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</si>
  <si>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</si>
  <si>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平成２３年度</t>
  </si>
  <si>
    <t>平成２４年度</t>
  </si>
  <si>
    <t>ネズミ類</t>
  </si>
  <si>
    <t>モグラ類</t>
  </si>
  <si>
    <t>　　第４表　有害鳥獣捕獲数（個体数調整を含む）</t>
  </si>
  <si>
    <t>25年度</t>
  </si>
  <si>
    <t>平成２６年３月</t>
  </si>
  <si>
    <t>平成２５年度</t>
  </si>
  <si>
    <t>※1</t>
  </si>
  <si>
    <t>年次</t>
  </si>
  <si>
    <t>年代別内訳</t>
  </si>
  <si>
    <t>免許種類</t>
  </si>
  <si>
    <t>23年度</t>
  </si>
  <si>
    <t>24年度</t>
  </si>
  <si>
    <t>25年度</t>
  </si>
  <si>
    <t>上表からの続き</t>
  </si>
  <si>
    <t>（単位：羽・頭）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</si>
  <si>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</si>
  <si>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</si>
  <si>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</si>
  <si>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</si>
  <si>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</si>
  <si>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</si>
  <si>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</si>
  <si>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</si>
  <si>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平成24年度</t>
  </si>
  <si>
    <t>平成25年度</t>
  </si>
  <si>
    <t>-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</si>
  <si>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</si>
  <si>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</si>
  <si>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</si>
  <si>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</si>
  <si>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</si>
  <si>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26年度</t>
  </si>
  <si>
    <t>26年度</t>
  </si>
  <si>
    <t>平成２７年３月</t>
  </si>
  <si>
    <t>平成２６年度</t>
  </si>
  <si>
    <t>平成26年度</t>
  </si>
  <si>
    <t>27年度</t>
  </si>
  <si>
    <t>　　事務所内訳（27年度）</t>
  </si>
  <si>
    <r>
      <t>事務所内訳（</t>
    </r>
    <r>
      <rPr>
        <sz val="11"/>
        <rFont val="ＭＳ Ｐゴシック"/>
        <family val="3"/>
      </rPr>
      <t>27年度）</t>
    </r>
  </si>
  <si>
    <t>平成２７年度</t>
  </si>
  <si>
    <t>平成２８年３月</t>
  </si>
  <si>
    <t>平成27年度</t>
  </si>
  <si>
    <t>29歳以下</t>
  </si>
  <si>
    <t>平成２７年度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</si>
</sst>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49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58" fontId="0" fillId="0" borderId="11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distributed"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vertical="center"/>
    </xf>
    <xf numFmtId="187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left" vertical="center"/>
    </xf>
    <xf numFmtId="179" fontId="0" fillId="0" borderId="2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 readingOrder="1"/>
    </xf>
    <xf numFmtId="0" fontId="2" fillId="0" borderId="23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/>
    </xf>
    <xf numFmtId="38" fontId="2" fillId="0" borderId="23" xfId="49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shrinkToFit="1"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center" vertical="center" shrinkToFit="1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1" xfId="49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right" shrinkToFit="1"/>
    </xf>
    <xf numFmtId="58" fontId="2" fillId="0" borderId="11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right" vertical="center"/>
    </xf>
    <xf numFmtId="181" fontId="2" fillId="0" borderId="12" xfId="49" applyNumberFormat="1" applyFont="1" applyFill="1" applyBorder="1" applyAlignment="1">
      <alignment horizontal="right" vertical="center"/>
    </xf>
    <xf numFmtId="181" fontId="2" fillId="0" borderId="13" xfId="49" applyNumberFormat="1" applyFont="1" applyFill="1" applyBorder="1" applyAlignment="1">
      <alignment horizontal="right" vertical="center"/>
    </xf>
    <xf numFmtId="181" fontId="2" fillId="0" borderId="11" xfId="49" applyNumberFormat="1" applyFont="1" applyFill="1" applyBorder="1" applyAlignment="1">
      <alignment horizontal="right" vertical="center"/>
    </xf>
    <xf numFmtId="181" fontId="2" fillId="0" borderId="11" xfId="4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5" width="7.625" style="6" customWidth="1"/>
    <col min="6" max="6" width="7.375" style="6" customWidth="1"/>
    <col min="7" max="7" width="7.625" style="6" customWidth="1"/>
    <col min="8" max="8" width="5.125" style="6" customWidth="1"/>
    <col min="9" max="9" width="5.625" style="6" customWidth="1"/>
    <col min="10" max="10" width="5.125" style="6" customWidth="1"/>
    <col min="11" max="11" width="5.625" style="6" customWidth="1"/>
    <col min="12" max="12" width="5.125" style="6" customWidth="1"/>
    <col min="13" max="13" width="5.625" style="6" customWidth="1"/>
    <col min="14" max="16384" width="9.00390625" style="6" customWidth="1"/>
  </cols>
  <sheetData>
    <row r="1" ht="19.5" customHeight="1">
      <c r="A1" s="104" t="s">
        <v>11</v>
      </c>
    </row>
    <row r="2" ht="19.5" customHeight="1">
      <c r="P2" s="4"/>
    </row>
    <row r="3" spans="1:16" ht="19.5" customHeight="1">
      <c r="A3" s="105" t="s">
        <v>46</v>
      </c>
      <c r="B3" s="105"/>
      <c r="C3" s="105"/>
      <c r="D3" s="73"/>
      <c r="E3" s="73"/>
      <c r="F3" s="73"/>
      <c r="G3" s="73"/>
      <c r="H3" s="73"/>
      <c r="I3" s="73"/>
      <c r="J3" s="73"/>
      <c r="M3" s="106" t="s">
        <v>6</v>
      </c>
      <c r="P3" s="4"/>
    </row>
    <row r="4" spans="1:16" ht="19.5" customHeight="1">
      <c r="A4" s="107" t="s">
        <v>68</v>
      </c>
      <c r="B4" s="107" t="s">
        <v>0</v>
      </c>
      <c r="C4" s="107"/>
      <c r="D4" s="107" t="s">
        <v>3</v>
      </c>
      <c r="E4" s="107"/>
      <c r="F4" s="107" t="s">
        <v>4</v>
      </c>
      <c r="G4" s="107"/>
      <c r="H4" s="7" t="s">
        <v>5</v>
      </c>
      <c r="I4" s="7"/>
      <c r="J4" s="7" t="s">
        <v>7</v>
      </c>
      <c r="K4" s="7"/>
      <c r="L4" s="7" t="s">
        <v>67</v>
      </c>
      <c r="M4" s="7"/>
      <c r="P4" s="4"/>
    </row>
    <row r="5" spans="1:16" s="110" customFormat="1" ht="19.5" customHeight="1" thickBot="1">
      <c r="A5" s="108"/>
      <c r="B5" s="109" t="s">
        <v>1</v>
      </c>
      <c r="C5" s="109" t="s">
        <v>2</v>
      </c>
      <c r="D5" s="109" t="s">
        <v>1</v>
      </c>
      <c r="E5" s="109" t="s">
        <v>2</v>
      </c>
      <c r="F5" s="109" t="s">
        <v>1</v>
      </c>
      <c r="G5" s="109" t="s">
        <v>2</v>
      </c>
      <c r="H5" s="33" t="s">
        <v>1</v>
      </c>
      <c r="I5" s="33" t="s">
        <v>2</v>
      </c>
      <c r="J5" s="33" t="s">
        <v>1</v>
      </c>
      <c r="K5" s="33" t="s">
        <v>2</v>
      </c>
      <c r="L5" s="33" t="s">
        <v>1</v>
      </c>
      <c r="M5" s="33" t="s">
        <v>2</v>
      </c>
      <c r="P5" s="111"/>
    </row>
    <row r="6" spans="1:13" ht="19.5" customHeight="1" thickTop="1">
      <c r="A6" s="112">
        <v>40999</v>
      </c>
      <c r="B6" s="113">
        <v>107</v>
      </c>
      <c r="C6" s="113">
        <v>78368</v>
      </c>
      <c r="D6" s="113">
        <v>40</v>
      </c>
      <c r="E6" s="113">
        <v>35285</v>
      </c>
      <c r="F6" s="113">
        <v>2</v>
      </c>
      <c r="G6" s="113">
        <v>38836</v>
      </c>
      <c r="H6" s="113">
        <v>3</v>
      </c>
      <c r="I6" s="113">
        <v>215</v>
      </c>
      <c r="J6" s="113">
        <v>62</v>
      </c>
      <c r="K6" s="114">
        <v>4032</v>
      </c>
      <c r="L6" s="113"/>
      <c r="M6" s="114"/>
    </row>
    <row r="7" spans="1:13" ht="19.5" customHeight="1">
      <c r="A7" s="112"/>
      <c r="B7" s="115">
        <v>17</v>
      </c>
      <c r="C7" s="115">
        <v>6293</v>
      </c>
      <c r="D7" s="115">
        <v>8</v>
      </c>
      <c r="E7" s="115">
        <v>930</v>
      </c>
      <c r="F7" s="115">
        <v>9</v>
      </c>
      <c r="G7" s="115">
        <v>5363</v>
      </c>
      <c r="H7" s="115"/>
      <c r="I7" s="115"/>
      <c r="J7" s="116"/>
      <c r="K7" s="113"/>
      <c r="L7" s="116"/>
      <c r="M7" s="113"/>
    </row>
    <row r="8" spans="1:13" ht="19.5" customHeight="1">
      <c r="A8" s="112">
        <v>41364</v>
      </c>
      <c r="B8" s="113">
        <v>107</v>
      </c>
      <c r="C8" s="113">
        <v>79780</v>
      </c>
      <c r="D8" s="113">
        <v>39</v>
      </c>
      <c r="E8" s="113">
        <v>33995</v>
      </c>
      <c r="F8" s="113">
        <v>2</v>
      </c>
      <c r="G8" s="113">
        <v>38836</v>
      </c>
      <c r="H8" s="113">
        <v>3</v>
      </c>
      <c r="I8" s="113">
        <v>215</v>
      </c>
      <c r="J8" s="113">
        <v>62</v>
      </c>
      <c r="K8" s="114">
        <v>4032</v>
      </c>
      <c r="L8" s="113" t="s">
        <v>94</v>
      </c>
      <c r="M8" s="114">
        <v>2702</v>
      </c>
    </row>
    <row r="9" spans="1:13" ht="19.5" customHeight="1">
      <c r="A9" s="112"/>
      <c r="B9" s="115">
        <v>17</v>
      </c>
      <c r="C9" s="115">
        <v>6293</v>
      </c>
      <c r="D9" s="115">
        <v>8</v>
      </c>
      <c r="E9" s="115">
        <v>930</v>
      </c>
      <c r="F9" s="115">
        <v>9</v>
      </c>
      <c r="G9" s="115">
        <v>5363</v>
      </c>
      <c r="H9" s="115"/>
      <c r="I9" s="115"/>
      <c r="J9" s="116"/>
      <c r="K9" s="113"/>
      <c r="L9" s="116"/>
      <c r="M9" s="113"/>
    </row>
    <row r="10" spans="1:13" ht="19.5" customHeight="1">
      <c r="A10" s="112">
        <v>41729</v>
      </c>
      <c r="B10" s="113">
        <v>107</v>
      </c>
      <c r="C10" s="113">
        <f>E10+G10+I10+K10+M10</f>
        <v>74323</v>
      </c>
      <c r="D10" s="113">
        <v>39</v>
      </c>
      <c r="E10" s="113">
        <v>33995</v>
      </c>
      <c r="F10" s="113">
        <v>2</v>
      </c>
      <c r="G10" s="113">
        <v>33379</v>
      </c>
      <c r="H10" s="113">
        <v>3</v>
      </c>
      <c r="I10" s="113">
        <v>215</v>
      </c>
      <c r="J10" s="113">
        <v>62</v>
      </c>
      <c r="K10" s="114">
        <v>4032</v>
      </c>
      <c r="L10" s="113" t="s">
        <v>94</v>
      </c>
      <c r="M10" s="114">
        <v>2702</v>
      </c>
    </row>
    <row r="11" spans="1:13" ht="19.5" customHeight="1">
      <c r="A11" s="112"/>
      <c r="B11" s="115">
        <v>17</v>
      </c>
      <c r="C11" s="115">
        <v>6293</v>
      </c>
      <c r="D11" s="115">
        <v>8</v>
      </c>
      <c r="E11" s="115">
        <v>930</v>
      </c>
      <c r="F11" s="115">
        <v>9</v>
      </c>
      <c r="G11" s="115">
        <v>5363</v>
      </c>
      <c r="H11" s="115"/>
      <c r="I11" s="115"/>
      <c r="J11" s="116"/>
      <c r="K11" s="113"/>
      <c r="L11" s="116"/>
      <c r="M11" s="113"/>
    </row>
    <row r="12" spans="1:13" ht="19.5" customHeight="1">
      <c r="A12" s="112">
        <v>42094</v>
      </c>
      <c r="B12" s="113">
        <v>107</v>
      </c>
      <c r="C12" s="113">
        <f>E12+G12+I12+K12+M12</f>
        <v>74323</v>
      </c>
      <c r="D12" s="113">
        <v>39</v>
      </c>
      <c r="E12" s="113">
        <v>33995</v>
      </c>
      <c r="F12" s="113">
        <v>2</v>
      </c>
      <c r="G12" s="113">
        <v>33379</v>
      </c>
      <c r="H12" s="113">
        <v>3</v>
      </c>
      <c r="I12" s="113">
        <v>215</v>
      </c>
      <c r="J12" s="113">
        <v>62</v>
      </c>
      <c r="K12" s="114">
        <v>4032</v>
      </c>
      <c r="L12" s="113" t="s">
        <v>94</v>
      </c>
      <c r="M12" s="114">
        <v>2702</v>
      </c>
    </row>
    <row r="13" spans="1:13" ht="19.5" customHeight="1">
      <c r="A13" s="112"/>
      <c r="B13" s="115">
        <v>17</v>
      </c>
      <c r="C13" s="115">
        <v>6293</v>
      </c>
      <c r="D13" s="115">
        <v>8</v>
      </c>
      <c r="E13" s="115">
        <v>930</v>
      </c>
      <c r="F13" s="115">
        <v>9</v>
      </c>
      <c r="G13" s="115">
        <v>5363</v>
      </c>
      <c r="H13" s="115"/>
      <c r="I13" s="115"/>
      <c r="J13" s="116"/>
      <c r="K13" s="113"/>
      <c r="L13" s="116"/>
      <c r="M13" s="113"/>
    </row>
    <row r="14" spans="1:13" ht="19.5" customHeight="1">
      <c r="A14" s="112">
        <v>42460</v>
      </c>
      <c r="B14" s="113">
        <v>107</v>
      </c>
      <c r="C14" s="113">
        <f>E14+G14+I14+K14+M14</f>
        <v>74323</v>
      </c>
      <c r="D14" s="113">
        <v>39</v>
      </c>
      <c r="E14" s="113">
        <v>33995</v>
      </c>
      <c r="F14" s="113">
        <v>2</v>
      </c>
      <c r="G14" s="113">
        <v>33379</v>
      </c>
      <c r="H14" s="113">
        <v>3</v>
      </c>
      <c r="I14" s="113">
        <v>215</v>
      </c>
      <c r="J14" s="113">
        <v>62</v>
      </c>
      <c r="K14" s="114">
        <v>4032</v>
      </c>
      <c r="L14" s="113" t="s">
        <v>94</v>
      </c>
      <c r="M14" s="114">
        <v>2702</v>
      </c>
    </row>
    <row r="15" spans="1:13" ht="19.5" customHeight="1">
      <c r="A15" s="112"/>
      <c r="B15" s="115">
        <v>17</v>
      </c>
      <c r="C15" s="115">
        <v>6293</v>
      </c>
      <c r="D15" s="115">
        <v>8</v>
      </c>
      <c r="E15" s="115">
        <v>930</v>
      </c>
      <c r="F15" s="115">
        <v>9</v>
      </c>
      <c r="G15" s="115">
        <v>5363</v>
      </c>
      <c r="H15" s="115"/>
      <c r="I15" s="115"/>
      <c r="J15" s="116"/>
      <c r="K15" s="113"/>
      <c r="L15" s="116"/>
      <c r="M15" s="113"/>
    </row>
    <row r="16" spans="1:11" ht="19.5" customHeight="1">
      <c r="A16" s="117" t="s">
        <v>114</v>
      </c>
      <c r="B16" s="118"/>
      <c r="C16" s="118"/>
      <c r="D16" s="119"/>
      <c r="E16" s="118"/>
      <c r="F16" s="118"/>
      <c r="G16" s="118"/>
      <c r="H16" s="118"/>
      <c r="I16" s="118"/>
      <c r="J16" s="120"/>
      <c r="K16" s="120"/>
    </row>
    <row r="17" spans="1:4" ht="19.5" customHeight="1">
      <c r="A17" s="121" t="s">
        <v>115</v>
      </c>
      <c r="D17" s="4"/>
    </row>
    <row r="18" ht="19.5" customHeight="1"/>
    <row r="19" spans="1:7" ht="19.5" customHeight="1">
      <c r="A19" s="122" t="s">
        <v>47</v>
      </c>
      <c r="B19" s="122"/>
      <c r="C19" s="122"/>
      <c r="D19" s="122"/>
      <c r="E19" s="122"/>
      <c r="F19" s="122"/>
      <c r="G19" s="123" t="s">
        <v>9</v>
      </c>
    </row>
    <row r="20" spans="1:7" ht="19.5" customHeight="1">
      <c r="A20" s="107" t="s">
        <v>68</v>
      </c>
      <c r="B20" s="107" t="s">
        <v>8</v>
      </c>
      <c r="C20" s="107"/>
      <c r="D20" s="107"/>
      <c r="E20" s="7" t="s">
        <v>25</v>
      </c>
      <c r="F20" s="7"/>
      <c r="G20" s="7"/>
    </row>
    <row r="21" spans="1:7" ht="19.5" customHeight="1" thickBot="1">
      <c r="A21" s="108"/>
      <c r="B21" s="109" t="s">
        <v>1</v>
      </c>
      <c r="C21" s="108" t="s">
        <v>2</v>
      </c>
      <c r="D21" s="108"/>
      <c r="E21" s="109" t="s">
        <v>1</v>
      </c>
      <c r="F21" s="108" t="s">
        <v>2</v>
      </c>
      <c r="G21" s="108"/>
    </row>
    <row r="22" spans="1:7" ht="19.5" customHeight="1" thickTop="1">
      <c r="A22" s="124">
        <v>40999</v>
      </c>
      <c r="B22" s="125">
        <v>8</v>
      </c>
      <c r="C22" s="126">
        <v>10153</v>
      </c>
      <c r="D22" s="127"/>
      <c r="E22" s="113">
        <v>221</v>
      </c>
      <c r="F22" s="126">
        <v>120234</v>
      </c>
      <c r="G22" s="127"/>
    </row>
    <row r="23" spans="1:7" ht="19.5" customHeight="1">
      <c r="A23" s="124">
        <v>41364</v>
      </c>
      <c r="B23" s="125">
        <v>7</v>
      </c>
      <c r="C23" s="126">
        <v>9053</v>
      </c>
      <c r="D23" s="127"/>
      <c r="E23" s="113">
        <v>225</v>
      </c>
      <c r="F23" s="126">
        <v>117684</v>
      </c>
      <c r="G23" s="127"/>
    </row>
    <row r="24" spans="1:7" ht="19.5" customHeight="1">
      <c r="A24" s="124">
        <v>41729</v>
      </c>
      <c r="B24" s="125">
        <v>3</v>
      </c>
      <c r="C24" s="128">
        <v>3911</v>
      </c>
      <c r="D24" s="128"/>
      <c r="E24" s="113">
        <v>225</v>
      </c>
      <c r="F24" s="129">
        <v>118759</v>
      </c>
      <c r="G24" s="129"/>
    </row>
    <row r="25" spans="1:7" ht="19.5" customHeight="1">
      <c r="A25" s="124">
        <v>42094</v>
      </c>
      <c r="B25" s="125">
        <v>0</v>
      </c>
      <c r="C25" s="128">
        <v>0</v>
      </c>
      <c r="D25" s="128"/>
      <c r="E25" s="113">
        <v>222</v>
      </c>
      <c r="F25" s="129">
        <v>119365</v>
      </c>
      <c r="G25" s="129"/>
    </row>
    <row r="26" spans="1:7" ht="19.5" customHeight="1">
      <c r="A26" s="124">
        <v>42460</v>
      </c>
      <c r="B26" s="125">
        <v>0</v>
      </c>
      <c r="C26" s="128">
        <v>0</v>
      </c>
      <c r="D26" s="128"/>
      <c r="E26" s="113">
        <v>222</v>
      </c>
      <c r="F26" s="129">
        <v>119365</v>
      </c>
      <c r="G26" s="129"/>
    </row>
    <row r="27" spans="5:7" ht="19.5" customHeight="1">
      <c r="E27" s="4"/>
      <c r="F27" s="4"/>
      <c r="G27" s="4"/>
    </row>
    <row r="28" spans="1:7" ht="19.5" customHeight="1">
      <c r="A28" s="130" t="s">
        <v>48</v>
      </c>
      <c r="E28" s="4"/>
      <c r="F28" s="4"/>
      <c r="G28" s="4"/>
    </row>
    <row r="29" spans="1:7" ht="19.5" customHeight="1">
      <c r="A29" s="130"/>
      <c r="E29" s="4"/>
      <c r="F29" s="4"/>
      <c r="G29" s="123" t="s">
        <v>9</v>
      </c>
    </row>
    <row r="30" spans="1:7" ht="19.5" customHeight="1">
      <c r="A30" s="107" t="s">
        <v>68</v>
      </c>
      <c r="B30" s="107" t="s">
        <v>10</v>
      </c>
      <c r="C30" s="107"/>
      <c r="D30" s="107"/>
      <c r="E30" s="7" t="s">
        <v>45</v>
      </c>
      <c r="F30" s="7"/>
      <c r="G30" s="7"/>
    </row>
    <row r="31" spans="1:7" ht="19.5" customHeight="1" thickBot="1">
      <c r="A31" s="108"/>
      <c r="B31" s="109" t="s">
        <v>1</v>
      </c>
      <c r="C31" s="108" t="s">
        <v>2</v>
      </c>
      <c r="D31" s="108"/>
      <c r="E31" s="109" t="s">
        <v>1</v>
      </c>
      <c r="F31" s="108" t="s">
        <v>2</v>
      </c>
      <c r="G31" s="108"/>
    </row>
    <row r="32" spans="1:7" ht="19.5" customHeight="1" thickTop="1">
      <c r="A32" s="124">
        <v>40999</v>
      </c>
      <c r="B32" s="131">
        <v>9</v>
      </c>
      <c r="C32" s="132">
        <v>9625</v>
      </c>
      <c r="D32" s="132"/>
      <c r="E32" s="131">
        <v>2</v>
      </c>
      <c r="F32" s="132">
        <v>4021</v>
      </c>
      <c r="G32" s="132"/>
    </row>
    <row r="33" spans="1:7" ht="19.5" customHeight="1">
      <c r="A33" s="124">
        <v>41364</v>
      </c>
      <c r="B33" s="131">
        <v>10</v>
      </c>
      <c r="C33" s="132">
        <v>11059</v>
      </c>
      <c r="D33" s="132"/>
      <c r="E33" s="131">
        <v>2</v>
      </c>
      <c r="F33" s="132">
        <v>4021</v>
      </c>
      <c r="G33" s="132"/>
    </row>
    <row r="34" spans="1:7" ht="19.5" customHeight="1">
      <c r="A34" s="124">
        <v>41729</v>
      </c>
      <c r="B34" s="131">
        <v>11</v>
      </c>
      <c r="C34" s="132">
        <v>15840</v>
      </c>
      <c r="D34" s="132"/>
      <c r="E34" s="131">
        <v>2</v>
      </c>
      <c r="F34" s="132">
        <v>4021</v>
      </c>
      <c r="G34" s="132"/>
    </row>
    <row r="35" spans="1:7" ht="19.5" customHeight="1">
      <c r="A35" s="124">
        <v>42094</v>
      </c>
      <c r="B35" s="131">
        <v>11</v>
      </c>
      <c r="C35" s="132">
        <v>15840</v>
      </c>
      <c r="D35" s="132"/>
      <c r="E35" s="131">
        <v>2</v>
      </c>
      <c r="F35" s="132">
        <v>4021</v>
      </c>
      <c r="G35" s="132"/>
    </row>
    <row r="36" spans="1:7" ht="19.5" customHeight="1">
      <c r="A36" s="124">
        <v>42460</v>
      </c>
      <c r="B36" s="131">
        <v>11</v>
      </c>
      <c r="C36" s="132">
        <v>15840</v>
      </c>
      <c r="D36" s="132"/>
      <c r="E36" s="131">
        <v>2</v>
      </c>
      <c r="F36" s="132">
        <v>4021</v>
      </c>
      <c r="G36" s="132"/>
    </row>
  </sheetData>
  <sheetProtection/>
  <mergeCells count="44">
    <mergeCell ref="L4:M4"/>
    <mergeCell ref="C22:D22"/>
    <mergeCell ref="F22:G22"/>
    <mergeCell ref="C34:D34"/>
    <mergeCell ref="F34:G34"/>
    <mergeCell ref="C33:D33"/>
    <mergeCell ref="F33:G33"/>
    <mergeCell ref="C32:D32"/>
    <mergeCell ref="F32:G32"/>
    <mergeCell ref="F21:G21"/>
    <mergeCell ref="F31:G31"/>
    <mergeCell ref="C31:D31"/>
    <mergeCell ref="E30:G30"/>
    <mergeCell ref="C23:D23"/>
    <mergeCell ref="C25:D25"/>
    <mergeCell ref="F25:G25"/>
    <mergeCell ref="J4:K4"/>
    <mergeCell ref="B4:C4"/>
    <mergeCell ref="D4:E4"/>
    <mergeCell ref="F4:G4"/>
    <mergeCell ref="H4:I4"/>
    <mergeCell ref="A30:A31"/>
    <mergeCell ref="B30:D30"/>
    <mergeCell ref="C26:D26"/>
    <mergeCell ref="F26:G26"/>
    <mergeCell ref="E20:G20"/>
    <mergeCell ref="A19:F19"/>
    <mergeCell ref="A6:A7"/>
    <mergeCell ref="A8:A9"/>
    <mergeCell ref="A10:A11"/>
    <mergeCell ref="A3:C3"/>
    <mergeCell ref="A4:A5"/>
    <mergeCell ref="A12:A13"/>
    <mergeCell ref="A14:A15"/>
    <mergeCell ref="C35:D35"/>
    <mergeCell ref="F35:G35"/>
    <mergeCell ref="C36:D36"/>
    <mergeCell ref="F36:G36"/>
    <mergeCell ref="C24:D24"/>
    <mergeCell ref="A20:A21"/>
    <mergeCell ref="B20:D20"/>
    <mergeCell ref="F24:G24"/>
    <mergeCell ref="C21:D21"/>
    <mergeCell ref="F23:G23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15" width="6.00390625" style="6" customWidth="1"/>
    <col min="16" max="16384" width="9.00390625" style="6" customWidth="1"/>
  </cols>
  <sheetData>
    <row r="1" spans="1:13" ht="19.5" customHeight="1">
      <c r="A1" s="32" t="s">
        <v>90</v>
      </c>
      <c r="B1" s="73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34</v>
      </c>
    </row>
    <row r="2" spans="1:16" ht="18" customHeight="1">
      <c r="A2" s="74" t="s">
        <v>30</v>
      </c>
      <c r="B2" s="74"/>
      <c r="C2" s="75"/>
      <c r="D2" s="75"/>
      <c r="E2" s="75"/>
      <c r="F2" s="75"/>
      <c r="G2" s="76"/>
      <c r="H2" s="77" t="s">
        <v>125</v>
      </c>
      <c r="I2" s="75"/>
      <c r="J2" s="75"/>
      <c r="K2" s="75"/>
      <c r="L2" s="75"/>
      <c r="M2" s="78"/>
      <c r="O2" s="79"/>
      <c r="P2" s="4"/>
    </row>
    <row r="3" spans="1:13" ht="30" customHeight="1" thickBot="1">
      <c r="A3" s="80"/>
      <c r="B3" s="80"/>
      <c r="C3" s="81" t="s">
        <v>60</v>
      </c>
      <c r="D3" s="81" t="s">
        <v>63</v>
      </c>
      <c r="E3" s="81" t="s">
        <v>91</v>
      </c>
      <c r="F3" s="81" t="s">
        <v>120</v>
      </c>
      <c r="G3" s="81" t="s">
        <v>124</v>
      </c>
      <c r="H3" s="81" t="s">
        <v>41</v>
      </c>
      <c r="I3" s="81" t="s">
        <v>44</v>
      </c>
      <c r="J3" s="81" t="s">
        <v>42</v>
      </c>
      <c r="K3" s="81" t="s">
        <v>43</v>
      </c>
      <c r="L3" s="81" t="s">
        <v>14</v>
      </c>
      <c r="M3" s="1" t="s">
        <v>35</v>
      </c>
    </row>
    <row r="4" spans="1:13" ht="18" customHeight="1" thickTop="1">
      <c r="A4" s="82" t="s">
        <v>31</v>
      </c>
      <c r="B4" s="83" t="s">
        <v>69</v>
      </c>
      <c r="C4" s="84">
        <v>406</v>
      </c>
      <c r="D4" s="84">
        <v>587</v>
      </c>
      <c r="E4" s="84">
        <v>1043</v>
      </c>
      <c r="F4" s="84">
        <v>1254</v>
      </c>
      <c r="G4" s="84">
        <v>1693</v>
      </c>
      <c r="H4" s="84">
        <v>936</v>
      </c>
      <c r="I4" s="84">
        <v>5</v>
      </c>
      <c r="J4" s="84">
        <v>53</v>
      </c>
      <c r="K4" s="84">
        <v>619</v>
      </c>
      <c r="L4" s="85">
        <v>80</v>
      </c>
      <c r="M4" s="84"/>
    </row>
    <row r="5" spans="1:13" ht="18" customHeight="1">
      <c r="A5" s="86"/>
      <c r="B5" s="87" t="s">
        <v>70</v>
      </c>
      <c r="C5" s="88">
        <v>516</v>
      </c>
      <c r="D5" s="88">
        <v>818</v>
      </c>
      <c r="E5" s="88">
        <v>1537</v>
      </c>
      <c r="F5" s="88">
        <v>1878</v>
      </c>
      <c r="G5" s="88">
        <v>2066</v>
      </c>
      <c r="H5" s="88">
        <v>1248</v>
      </c>
      <c r="I5" s="88">
        <v>2</v>
      </c>
      <c r="J5" s="88">
        <v>96</v>
      </c>
      <c r="K5" s="88">
        <v>628</v>
      </c>
      <c r="L5" s="89">
        <v>92</v>
      </c>
      <c r="M5" s="88"/>
    </row>
    <row r="6" spans="1:13" ht="18" customHeight="1">
      <c r="A6" s="86"/>
      <c r="B6" s="90" t="s">
        <v>49</v>
      </c>
      <c r="C6" s="88">
        <v>35</v>
      </c>
      <c r="D6" s="88">
        <v>56</v>
      </c>
      <c r="E6" s="88">
        <v>29</v>
      </c>
      <c r="F6" s="88">
        <v>95</v>
      </c>
      <c r="G6" s="88">
        <v>23</v>
      </c>
      <c r="H6" s="88">
        <v>4</v>
      </c>
      <c r="I6" s="88"/>
      <c r="J6" s="88">
        <v>8</v>
      </c>
      <c r="K6" s="88">
        <v>2</v>
      </c>
      <c r="L6" s="89">
        <v>9</v>
      </c>
      <c r="M6" s="88"/>
    </row>
    <row r="7" spans="1:13" ht="18" customHeight="1">
      <c r="A7" s="86"/>
      <c r="B7" s="90" t="s">
        <v>50</v>
      </c>
      <c r="C7" s="88">
        <v>4195</v>
      </c>
      <c r="D7" s="88">
        <v>5960</v>
      </c>
      <c r="E7" s="88">
        <v>4485</v>
      </c>
      <c r="F7" s="88">
        <v>10223</v>
      </c>
      <c r="G7" s="88">
        <v>6120</v>
      </c>
      <c r="H7" s="88">
        <v>611</v>
      </c>
      <c r="I7" s="88">
        <v>1086</v>
      </c>
      <c r="J7" s="88">
        <v>860</v>
      </c>
      <c r="K7" s="88">
        <v>3438</v>
      </c>
      <c r="L7" s="89">
        <v>125</v>
      </c>
      <c r="M7" s="88"/>
    </row>
    <row r="8" spans="1:13" ht="18" customHeight="1">
      <c r="A8" s="86"/>
      <c r="B8" s="90" t="s">
        <v>71</v>
      </c>
      <c r="C8" s="88">
        <v>444</v>
      </c>
      <c r="D8" s="88">
        <v>690</v>
      </c>
      <c r="E8" s="88">
        <v>486</v>
      </c>
      <c r="F8" s="88">
        <v>1070</v>
      </c>
      <c r="G8" s="88">
        <v>440</v>
      </c>
      <c r="H8" s="88">
        <v>291</v>
      </c>
      <c r="I8" s="88"/>
      <c r="J8" s="88">
        <v>132</v>
      </c>
      <c r="K8" s="88">
        <v>17</v>
      </c>
      <c r="L8" s="89"/>
      <c r="M8" s="88"/>
    </row>
    <row r="9" spans="1:13" ht="18" customHeight="1">
      <c r="A9" s="86"/>
      <c r="B9" s="90" t="s">
        <v>51</v>
      </c>
      <c r="C9" s="88">
        <v>322</v>
      </c>
      <c r="D9" s="88">
        <v>564</v>
      </c>
      <c r="E9" s="88">
        <v>369</v>
      </c>
      <c r="F9" s="88">
        <v>505</v>
      </c>
      <c r="G9" s="88">
        <v>286</v>
      </c>
      <c r="H9" s="88">
        <v>80</v>
      </c>
      <c r="I9" s="88">
        <v>49</v>
      </c>
      <c r="J9" s="88">
        <v>16</v>
      </c>
      <c r="K9" s="88">
        <v>138</v>
      </c>
      <c r="L9" s="89">
        <v>10</v>
      </c>
      <c r="M9" s="88"/>
    </row>
    <row r="10" spans="1:13" ht="18" customHeight="1">
      <c r="A10" s="86"/>
      <c r="B10" s="90" t="s">
        <v>88</v>
      </c>
      <c r="C10" s="88"/>
      <c r="D10" s="88">
        <v>40</v>
      </c>
      <c r="E10" s="88">
        <v>18</v>
      </c>
      <c r="F10" s="88">
        <v>10</v>
      </c>
      <c r="G10" s="88">
        <v>19</v>
      </c>
      <c r="H10" s="88">
        <v>6</v>
      </c>
      <c r="I10" s="88">
        <v>8</v>
      </c>
      <c r="J10" s="88">
        <v>5</v>
      </c>
      <c r="K10" s="88"/>
      <c r="L10" s="89"/>
      <c r="M10" s="88"/>
    </row>
    <row r="11" spans="1:13" ht="18" customHeight="1">
      <c r="A11" s="86"/>
      <c r="B11" s="90" t="s">
        <v>89</v>
      </c>
      <c r="C11" s="88">
        <v>70</v>
      </c>
      <c r="D11" s="88">
        <v>35</v>
      </c>
      <c r="E11" s="88">
        <v>30</v>
      </c>
      <c r="F11" s="88">
        <v>16</v>
      </c>
      <c r="G11" s="88">
        <v>28</v>
      </c>
      <c r="H11" s="88"/>
      <c r="I11" s="88"/>
      <c r="J11" s="88">
        <v>28</v>
      </c>
      <c r="K11" s="88"/>
      <c r="L11" s="89"/>
      <c r="M11" s="88"/>
    </row>
    <row r="12" spans="1:13" ht="18" customHeight="1">
      <c r="A12" s="86"/>
      <c r="B12" s="90" t="s">
        <v>13</v>
      </c>
      <c r="C12" s="88">
        <v>23</v>
      </c>
      <c r="D12" s="88">
        <v>15</v>
      </c>
      <c r="E12" s="88">
        <v>7</v>
      </c>
      <c r="F12" s="88">
        <v>3</v>
      </c>
      <c r="G12" s="88">
        <v>10</v>
      </c>
      <c r="H12" s="88"/>
      <c r="I12" s="88">
        <v>1</v>
      </c>
      <c r="J12" s="88"/>
      <c r="K12" s="88">
        <v>8</v>
      </c>
      <c r="L12" s="89">
        <v>1</v>
      </c>
      <c r="M12" s="88"/>
    </row>
    <row r="13" spans="1:13" ht="18" customHeight="1">
      <c r="A13" s="86"/>
      <c r="B13" s="90" t="s">
        <v>29</v>
      </c>
      <c r="C13" s="88">
        <v>6011</v>
      </c>
      <c r="D13" s="88">
        <v>8765</v>
      </c>
      <c r="E13" s="88">
        <f>SUM(E4:E12)</f>
        <v>8004</v>
      </c>
      <c r="F13" s="88">
        <v>15054</v>
      </c>
      <c r="G13" s="88">
        <f aca="true" t="shared" si="0" ref="G13:L13">SUM(G4:G12)</f>
        <v>10685</v>
      </c>
      <c r="H13" s="88">
        <f t="shared" si="0"/>
        <v>3176</v>
      </c>
      <c r="I13" s="88">
        <f t="shared" si="0"/>
        <v>1151</v>
      </c>
      <c r="J13" s="88">
        <f t="shared" si="0"/>
        <v>1198</v>
      </c>
      <c r="K13" s="88">
        <f t="shared" si="0"/>
        <v>4850</v>
      </c>
      <c r="L13" s="88">
        <f t="shared" si="0"/>
        <v>317</v>
      </c>
      <c r="M13" s="88"/>
    </row>
    <row r="14" spans="1:13" ht="18" customHeight="1">
      <c r="A14" s="91" t="s">
        <v>32</v>
      </c>
      <c r="B14" s="90" t="s">
        <v>16</v>
      </c>
      <c r="C14" s="88">
        <v>3602</v>
      </c>
      <c r="D14" s="88">
        <v>2689</v>
      </c>
      <c r="E14" s="88">
        <v>3275</v>
      </c>
      <c r="F14" s="88">
        <v>3046</v>
      </c>
      <c r="G14" s="88">
        <v>3118</v>
      </c>
      <c r="H14" s="88">
        <v>367</v>
      </c>
      <c r="I14" s="88">
        <v>665</v>
      </c>
      <c r="J14" s="88">
        <v>1409</v>
      </c>
      <c r="K14" s="88">
        <v>105</v>
      </c>
      <c r="L14" s="89">
        <v>572</v>
      </c>
      <c r="M14" s="88"/>
    </row>
    <row r="15" spans="1:13" ht="18" customHeight="1">
      <c r="A15" s="92"/>
      <c r="B15" s="90" t="s">
        <v>72</v>
      </c>
      <c r="C15" s="88">
        <v>478</v>
      </c>
      <c r="D15" s="88">
        <v>253</v>
      </c>
      <c r="E15" s="88">
        <v>373</v>
      </c>
      <c r="F15" s="88">
        <v>265</v>
      </c>
      <c r="G15" s="88">
        <v>356</v>
      </c>
      <c r="H15" s="88">
        <v>215</v>
      </c>
      <c r="I15" s="88"/>
      <c r="J15" s="88">
        <v>141</v>
      </c>
      <c r="K15" s="88"/>
      <c r="L15" s="89"/>
      <c r="M15" s="88"/>
    </row>
    <row r="16" spans="1:13" ht="18" customHeight="1">
      <c r="A16" s="92"/>
      <c r="B16" s="90" t="s">
        <v>75</v>
      </c>
      <c r="C16" s="88">
        <v>681</v>
      </c>
      <c r="D16" s="88">
        <v>774</v>
      </c>
      <c r="E16" s="88">
        <v>823</v>
      </c>
      <c r="F16" s="88">
        <v>1009</v>
      </c>
      <c r="G16" s="88">
        <v>1162</v>
      </c>
      <c r="H16" s="88">
        <v>101</v>
      </c>
      <c r="I16" s="88">
        <v>9</v>
      </c>
      <c r="J16" s="88">
        <v>13</v>
      </c>
      <c r="K16" s="88">
        <v>20</v>
      </c>
      <c r="L16" s="89">
        <v>21</v>
      </c>
      <c r="M16" s="88"/>
    </row>
    <row r="17" spans="1:13" ht="18" customHeight="1">
      <c r="A17" s="92"/>
      <c r="B17" s="90" t="s">
        <v>77</v>
      </c>
      <c r="C17" s="88">
        <v>24</v>
      </c>
      <c r="D17" s="88">
        <v>34</v>
      </c>
      <c r="E17" s="88">
        <v>29</v>
      </c>
      <c r="F17" s="88">
        <v>72</v>
      </c>
      <c r="G17" s="88">
        <v>45</v>
      </c>
      <c r="H17" s="88"/>
      <c r="I17" s="88"/>
      <c r="J17" s="88">
        <v>40</v>
      </c>
      <c r="K17" s="88">
        <v>5</v>
      </c>
      <c r="L17" s="89"/>
      <c r="M17" s="88"/>
    </row>
    <row r="18" spans="1:13" ht="18" customHeight="1">
      <c r="A18" s="92"/>
      <c r="B18" s="90" t="s">
        <v>18</v>
      </c>
      <c r="C18" s="88">
        <v>3333</v>
      </c>
      <c r="D18" s="88">
        <v>3085</v>
      </c>
      <c r="E18" s="88">
        <v>3284</v>
      </c>
      <c r="F18" s="88">
        <v>3161</v>
      </c>
      <c r="G18" s="88">
        <v>2944</v>
      </c>
      <c r="H18" s="88">
        <v>584</v>
      </c>
      <c r="I18" s="88">
        <v>778</v>
      </c>
      <c r="J18" s="88">
        <v>658</v>
      </c>
      <c r="K18" s="88">
        <v>224</v>
      </c>
      <c r="L18" s="89">
        <v>700</v>
      </c>
      <c r="M18" s="88"/>
    </row>
    <row r="19" spans="1:13" ht="18" customHeight="1">
      <c r="A19" s="92"/>
      <c r="B19" s="90" t="s">
        <v>73</v>
      </c>
      <c r="C19" s="88">
        <v>67</v>
      </c>
      <c r="D19" s="88">
        <v>95</v>
      </c>
      <c r="E19" s="88">
        <v>168</v>
      </c>
      <c r="F19" s="88">
        <v>377</v>
      </c>
      <c r="G19" s="88">
        <v>300</v>
      </c>
      <c r="H19" s="88">
        <v>108</v>
      </c>
      <c r="I19" s="88"/>
      <c r="J19" s="88"/>
      <c r="K19" s="88">
        <v>192</v>
      </c>
      <c r="L19" s="89"/>
      <c r="M19" s="88"/>
    </row>
    <row r="20" spans="1:13" ht="18" customHeight="1">
      <c r="A20" s="92"/>
      <c r="B20" s="90" t="s">
        <v>74</v>
      </c>
      <c r="C20" s="88">
        <v>29</v>
      </c>
      <c r="D20" s="88">
        <v>28</v>
      </c>
      <c r="E20" s="88">
        <v>42</v>
      </c>
      <c r="F20" s="88">
        <v>79</v>
      </c>
      <c r="G20" s="88">
        <v>78</v>
      </c>
      <c r="H20" s="88"/>
      <c r="I20" s="88">
        <v>45</v>
      </c>
      <c r="J20" s="88"/>
      <c r="K20" s="88">
        <v>33</v>
      </c>
      <c r="L20" s="89"/>
      <c r="M20" s="88"/>
    </row>
    <row r="21" spans="1:13" ht="18" customHeight="1">
      <c r="A21" s="92"/>
      <c r="B21" s="90" t="s">
        <v>17</v>
      </c>
      <c r="C21" s="88">
        <v>23</v>
      </c>
      <c r="D21" s="88">
        <v>28</v>
      </c>
      <c r="E21" s="88">
        <v>19</v>
      </c>
      <c r="F21" s="88">
        <v>4</v>
      </c>
      <c r="G21" s="88">
        <v>3</v>
      </c>
      <c r="H21" s="88"/>
      <c r="I21" s="88"/>
      <c r="J21" s="88"/>
      <c r="K21" s="88">
        <v>3</v>
      </c>
      <c r="L21" s="89"/>
      <c r="M21" s="88"/>
    </row>
    <row r="22" spans="1:13" ht="18" customHeight="1">
      <c r="A22" s="92"/>
      <c r="B22" s="90" t="s">
        <v>76</v>
      </c>
      <c r="C22" s="88">
        <v>353</v>
      </c>
      <c r="D22" s="88">
        <v>370</v>
      </c>
      <c r="E22" s="88">
        <v>849</v>
      </c>
      <c r="F22" s="88">
        <v>314</v>
      </c>
      <c r="G22" s="88">
        <v>310</v>
      </c>
      <c r="H22" s="88">
        <v>57</v>
      </c>
      <c r="I22" s="88">
        <v>59</v>
      </c>
      <c r="J22" s="88"/>
      <c r="K22" s="88">
        <v>194</v>
      </c>
      <c r="L22" s="89"/>
      <c r="M22" s="88"/>
    </row>
    <row r="23" spans="1:13" ht="18" customHeight="1">
      <c r="A23" s="92"/>
      <c r="B23" s="90" t="s">
        <v>40</v>
      </c>
      <c r="C23" s="88">
        <v>51</v>
      </c>
      <c r="D23" s="88">
        <v>25</v>
      </c>
      <c r="E23" s="88"/>
      <c r="F23" s="88"/>
      <c r="G23" s="88"/>
      <c r="H23" s="88"/>
      <c r="I23" s="88"/>
      <c r="J23" s="88"/>
      <c r="K23" s="88"/>
      <c r="L23" s="89"/>
      <c r="M23" s="88"/>
    </row>
    <row r="24" spans="1:13" ht="18" customHeight="1">
      <c r="A24" s="66"/>
      <c r="B24" s="90" t="s">
        <v>33</v>
      </c>
      <c r="C24" s="88">
        <v>8641</v>
      </c>
      <c r="D24" s="88">
        <f aca="true" t="shared" si="1" ref="D24:M24">SUM(D14:D23)</f>
        <v>7381</v>
      </c>
      <c r="E24" s="88">
        <f t="shared" si="1"/>
        <v>8862</v>
      </c>
      <c r="F24" s="88">
        <v>8327</v>
      </c>
      <c r="G24" s="88">
        <f>SUM(G14:G23)</f>
        <v>8316</v>
      </c>
      <c r="H24" s="88">
        <f t="shared" si="1"/>
        <v>1432</v>
      </c>
      <c r="I24" s="88">
        <f t="shared" si="1"/>
        <v>1556</v>
      </c>
      <c r="J24" s="88">
        <f>SUM(J14:J23)</f>
        <v>2261</v>
      </c>
      <c r="K24" s="88">
        <f t="shared" si="1"/>
        <v>776</v>
      </c>
      <c r="L24" s="88">
        <f t="shared" si="1"/>
        <v>1293</v>
      </c>
      <c r="M24" s="88">
        <f t="shared" si="1"/>
        <v>0</v>
      </c>
    </row>
    <row r="25" spans="1:13" ht="18" customHeight="1">
      <c r="A25" s="93" t="s">
        <v>38</v>
      </c>
      <c r="B25" s="93"/>
      <c r="C25" s="88">
        <v>14652</v>
      </c>
      <c r="D25" s="88">
        <f aca="true" t="shared" si="2" ref="D25:M25">SUM(D13,D24)</f>
        <v>16146</v>
      </c>
      <c r="E25" s="88">
        <f t="shared" si="2"/>
        <v>16866</v>
      </c>
      <c r="F25" s="88">
        <v>23381</v>
      </c>
      <c r="G25" s="88">
        <f>(G13+G24)</f>
        <v>19001</v>
      </c>
      <c r="H25" s="88">
        <f t="shared" si="2"/>
        <v>4608</v>
      </c>
      <c r="I25" s="88">
        <f t="shared" si="2"/>
        <v>2707</v>
      </c>
      <c r="J25" s="88">
        <f t="shared" si="2"/>
        <v>3459</v>
      </c>
      <c r="K25" s="88">
        <f t="shared" si="2"/>
        <v>5626</v>
      </c>
      <c r="L25" s="88">
        <f t="shared" si="2"/>
        <v>1610</v>
      </c>
      <c r="M25" s="88">
        <f t="shared" si="2"/>
        <v>0</v>
      </c>
    </row>
    <row r="26" ht="18" customHeight="1"/>
    <row r="27" ht="18" customHeight="1"/>
    <row r="28" spans="1:10" ht="18" customHeight="1">
      <c r="A28" s="3" t="s">
        <v>52</v>
      </c>
      <c r="B28" s="4"/>
      <c r="C28" s="4"/>
      <c r="D28" s="4"/>
      <c r="E28" s="4"/>
      <c r="F28" s="4"/>
      <c r="G28" s="4"/>
      <c r="H28" s="53" t="s">
        <v>64</v>
      </c>
      <c r="J28" s="94"/>
    </row>
    <row r="29" spans="1:10" ht="18" customHeight="1">
      <c r="A29" s="95" t="s">
        <v>95</v>
      </c>
      <c r="B29" s="96"/>
      <c r="C29" s="57" t="s">
        <v>96</v>
      </c>
      <c r="D29" s="58"/>
      <c r="E29" s="58"/>
      <c r="F29" s="58"/>
      <c r="G29" s="58"/>
      <c r="H29" s="97"/>
      <c r="I29" s="73"/>
      <c r="J29" s="94"/>
    </row>
    <row r="30" spans="1:7" ht="39" customHeight="1" thickBot="1">
      <c r="A30" s="98"/>
      <c r="B30" s="99"/>
      <c r="C30" s="100" t="s">
        <v>130</v>
      </c>
      <c r="D30" s="1" t="s">
        <v>57</v>
      </c>
      <c r="E30" s="1" t="s">
        <v>58</v>
      </c>
      <c r="F30" s="1" t="s">
        <v>59</v>
      </c>
      <c r="G30" s="1" t="s">
        <v>20</v>
      </c>
    </row>
    <row r="31" spans="1:7" ht="19.5" customHeight="1" thickTop="1">
      <c r="A31" s="77" t="s">
        <v>61</v>
      </c>
      <c r="B31" s="78"/>
      <c r="C31" s="101">
        <v>58</v>
      </c>
      <c r="D31" s="101">
        <v>166</v>
      </c>
      <c r="E31" s="101">
        <v>307</v>
      </c>
      <c r="F31" s="101">
        <v>736</v>
      </c>
      <c r="G31" s="102">
        <v>2587</v>
      </c>
    </row>
    <row r="32" spans="1:7" ht="18" customHeight="1">
      <c r="A32" s="77" t="s">
        <v>78</v>
      </c>
      <c r="B32" s="78"/>
      <c r="C32" s="101">
        <v>58</v>
      </c>
      <c r="D32" s="101">
        <v>154</v>
      </c>
      <c r="E32" s="101">
        <v>295</v>
      </c>
      <c r="F32" s="101">
        <v>643</v>
      </c>
      <c r="G32" s="102">
        <v>2186</v>
      </c>
    </row>
    <row r="33" spans="1:7" ht="18" customHeight="1">
      <c r="A33" s="77" t="s">
        <v>92</v>
      </c>
      <c r="B33" s="78"/>
      <c r="C33" s="101">
        <v>62</v>
      </c>
      <c r="D33" s="101">
        <v>152</v>
      </c>
      <c r="E33" s="101">
        <v>305</v>
      </c>
      <c r="F33" s="101">
        <v>523</v>
      </c>
      <c r="G33" s="102">
        <v>2367</v>
      </c>
    </row>
    <row r="34" spans="1:7" ht="18" customHeight="1">
      <c r="A34" s="77" t="s">
        <v>121</v>
      </c>
      <c r="B34" s="78"/>
      <c r="C34" s="101">
        <v>79</v>
      </c>
      <c r="D34" s="101">
        <v>180</v>
      </c>
      <c r="E34" s="101">
        <v>319</v>
      </c>
      <c r="F34" s="101">
        <v>526</v>
      </c>
      <c r="G34" s="102">
        <v>2459</v>
      </c>
    </row>
    <row r="35" spans="1:7" ht="18" customHeight="1">
      <c r="A35" s="77" t="s">
        <v>128</v>
      </c>
      <c r="B35" s="78"/>
      <c r="C35" s="103">
        <v>119</v>
      </c>
      <c r="D35" s="103">
        <v>230</v>
      </c>
      <c r="E35" s="103">
        <v>367</v>
      </c>
      <c r="F35" s="103">
        <v>491</v>
      </c>
      <c r="G35" s="102">
        <v>2319</v>
      </c>
    </row>
    <row r="36" ht="18" customHeight="1"/>
  </sheetData>
  <sheetProtection/>
  <mergeCells count="13">
    <mergeCell ref="C29:G29"/>
    <mergeCell ref="A35:B35"/>
    <mergeCell ref="A34:B34"/>
    <mergeCell ref="H2:M2"/>
    <mergeCell ref="A32:B32"/>
    <mergeCell ref="A33:B33"/>
    <mergeCell ref="A31:B31"/>
    <mergeCell ref="A2:B3"/>
    <mergeCell ref="C2:F2"/>
    <mergeCell ref="A29:B30"/>
    <mergeCell ref="A4:A13"/>
    <mergeCell ref="A25:B25"/>
    <mergeCell ref="A14:A24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&amp;C&amp;P</oddFooter>
  </headerFooter>
  <ignoredErrors>
    <ignoredError sqref="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SheetLayoutView="100" workbookViewId="0" topLeftCell="B1">
      <selection activeCell="A1" sqref="A1"/>
    </sheetView>
  </sheetViews>
  <sheetFormatPr defaultColWidth="9.00390625" defaultRowHeight="13.5"/>
  <cols>
    <col min="1" max="1" width="6.375" style="6" customWidth="1"/>
    <col min="2" max="2" width="10.875" style="6" customWidth="1"/>
    <col min="3" max="9" width="6.50390625" style="6" customWidth="1"/>
    <col min="10" max="15" width="6.125" style="6" customWidth="1"/>
    <col min="16" max="20" width="6.50390625" style="6" customWidth="1"/>
    <col min="21" max="16384" width="9.00390625" style="6" customWidth="1"/>
  </cols>
  <sheetData>
    <row r="1" spans="1:20" ht="33.75" customHeight="1">
      <c r="A1" s="52" t="s">
        <v>53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21</v>
      </c>
      <c r="N1" s="4"/>
      <c r="P1" s="4"/>
      <c r="Q1" s="53"/>
      <c r="R1" s="4"/>
      <c r="S1" s="4"/>
      <c r="T1" s="53"/>
    </row>
    <row r="2" spans="1:13" ht="19.5" customHeight="1">
      <c r="A2" s="54" t="s">
        <v>97</v>
      </c>
      <c r="B2" s="55"/>
      <c r="C2" s="56" t="s">
        <v>98</v>
      </c>
      <c r="D2" s="56" t="s">
        <v>99</v>
      </c>
      <c r="E2" s="56" t="s">
        <v>100</v>
      </c>
      <c r="F2" s="56" t="s">
        <v>119</v>
      </c>
      <c r="G2" s="56" t="s">
        <v>124</v>
      </c>
      <c r="H2" s="57" t="s">
        <v>126</v>
      </c>
      <c r="I2" s="58"/>
      <c r="J2" s="58"/>
      <c r="K2" s="58"/>
      <c r="L2" s="58"/>
      <c r="M2" s="59"/>
    </row>
    <row r="3" spans="1:18" ht="81" customHeight="1" thickBot="1">
      <c r="A3" s="60"/>
      <c r="B3" s="61"/>
      <c r="C3" s="62"/>
      <c r="D3" s="62"/>
      <c r="E3" s="62"/>
      <c r="F3" s="62"/>
      <c r="G3" s="62"/>
      <c r="H3" s="63" t="s">
        <v>41</v>
      </c>
      <c r="I3" s="64" t="s">
        <v>44</v>
      </c>
      <c r="J3" s="64" t="s">
        <v>42</v>
      </c>
      <c r="K3" s="64" t="s">
        <v>43</v>
      </c>
      <c r="L3" s="64" t="s">
        <v>14</v>
      </c>
      <c r="M3" s="64" t="s">
        <v>27</v>
      </c>
      <c r="N3" s="65"/>
      <c r="O3" s="65"/>
      <c r="P3" s="65"/>
      <c r="Q3" s="65"/>
      <c r="R3" s="4"/>
    </row>
    <row r="4" spans="1:17" ht="19.5" customHeight="1" thickTop="1">
      <c r="A4" s="66" t="s">
        <v>19</v>
      </c>
      <c r="B4" s="67" t="s">
        <v>22</v>
      </c>
      <c r="C4" s="68">
        <v>2779</v>
      </c>
      <c r="D4" s="68">
        <v>2542</v>
      </c>
      <c r="E4" s="68">
        <v>2569</v>
      </c>
      <c r="F4" s="68">
        <v>2524</v>
      </c>
      <c r="G4" s="68">
        <v>2682</v>
      </c>
      <c r="H4" s="68">
        <v>678</v>
      </c>
      <c r="I4" s="68">
        <v>529</v>
      </c>
      <c r="J4" s="68">
        <v>527</v>
      </c>
      <c r="K4" s="68">
        <v>737</v>
      </c>
      <c r="L4" s="68">
        <v>211</v>
      </c>
      <c r="M4" s="68"/>
      <c r="N4" s="46"/>
      <c r="O4" s="46"/>
      <c r="P4" s="46"/>
      <c r="Q4" s="46"/>
    </row>
    <row r="5" spans="1:17" ht="19.5" customHeight="1">
      <c r="A5" s="69"/>
      <c r="B5" s="70" t="s">
        <v>23</v>
      </c>
      <c r="C5" s="2">
        <v>744</v>
      </c>
      <c r="D5" s="2">
        <v>670</v>
      </c>
      <c r="E5" s="2">
        <v>622</v>
      </c>
      <c r="F5" s="2">
        <v>577</v>
      </c>
      <c r="G5" s="2">
        <v>598</v>
      </c>
      <c r="H5" s="2"/>
      <c r="I5" s="2"/>
      <c r="J5" s="2"/>
      <c r="K5" s="2"/>
      <c r="L5" s="2"/>
      <c r="M5" s="2">
        <v>598</v>
      </c>
      <c r="N5" s="46"/>
      <c r="O5" s="46"/>
      <c r="P5" s="46"/>
      <c r="Q5" s="46"/>
    </row>
    <row r="6" spans="1:17" ht="19.5" customHeight="1">
      <c r="A6" s="69"/>
      <c r="B6" s="71" t="s">
        <v>0</v>
      </c>
      <c r="C6" s="2">
        <v>3523</v>
      </c>
      <c r="D6" s="2">
        <v>3212</v>
      </c>
      <c r="E6" s="2">
        <v>3191</v>
      </c>
      <c r="F6" s="2">
        <v>3101</v>
      </c>
      <c r="G6" s="2">
        <v>3280</v>
      </c>
      <c r="H6" s="2"/>
      <c r="I6" s="2"/>
      <c r="J6" s="2"/>
      <c r="K6" s="2"/>
      <c r="L6" s="2"/>
      <c r="M6" s="2"/>
      <c r="N6" s="46"/>
      <c r="O6" s="46"/>
      <c r="P6" s="46"/>
      <c r="Q6" s="46"/>
    </row>
    <row r="7" spans="1:17" ht="19.5" customHeight="1">
      <c r="A7" s="69" t="s">
        <v>26</v>
      </c>
      <c r="B7" s="70" t="s">
        <v>22</v>
      </c>
      <c r="C7" s="2">
        <v>8</v>
      </c>
      <c r="D7" s="2">
        <v>7</v>
      </c>
      <c r="E7" s="2">
        <v>6</v>
      </c>
      <c r="F7" s="2">
        <v>6</v>
      </c>
      <c r="G7" s="2">
        <v>7</v>
      </c>
      <c r="H7" s="2">
        <v>1</v>
      </c>
      <c r="I7" s="2">
        <v>2</v>
      </c>
      <c r="J7" s="2">
        <v>2</v>
      </c>
      <c r="K7" s="2">
        <v>2</v>
      </c>
      <c r="L7" s="2"/>
      <c r="M7" s="2"/>
      <c r="N7" s="46"/>
      <c r="O7" s="46"/>
      <c r="P7" s="46"/>
      <c r="Q7" s="46"/>
    </row>
    <row r="8" spans="1:17" ht="19.5" customHeight="1">
      <c r="A8" s="69"/>
      <c r="B8" s="70" t="s">
        <v>23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>
        <v>1</v>
      </c>
      <c r="N8" s="46"/>
      <c r="O8" s="46"/>
      <c r="P8" s="46"/>
      <c r="Q8" s="46"/>
    </row>
    <row r="9" spans="1:17" ht="19.5" customHeight="1">
      <c r="A9" s="69"/>
      <c r="B9" s="71" t="s">
        <v>0</v>
      </c>
      <c r="C9" s="2">
        <v>9</v>
      </c>
      <c r="D9" s="2">
        <v>8</v>
      </c>
      <c r="E9" s="2">
        <v>7</v>
      </c>
      <c r="F9" s="2">
        <v>7</v>
      </c>
      <c r="G9" s="2">
        <v>8</v>
      </c>
      <c r="H9" s="2"/>
      <c r="I9" s="2"/>
      <c r="J9" s="2"/>
      <c r="K9" s="2"/>
      <c r="L9" s="2"/>
      <c r="M9" s="2"/>
      <c r="N9" s="46"/>
      <c r="O9" s="46"/>
      <c r="P9" s="46"/>
      <c r="Q9" s="46"/>
    </row>
    <row r="10" spans="1:17" ht="19.5" customHeight="1">
      <c r="A10" s="69" t="s">
        <v>28</v>
      </c>
      <c r="B10" s="70" t="s">
        <v>22</v>
      </c>
      <c r="C10" s="2">
        <v>737</v>
      </c>
      <c r="D10" s="2">
        <v>730</v>
      </c>
      <c r="E10" s="2">
        <v>806</v>
      </c>
      <c r="F10" s="2">
        <v>848</v>
      </c>
      <c r="G10" s="2">
        <v>1046</v>
      </c>
      <c r="H10" s="2">
        <v>265</v>
      </c>
      <c r="I10" s="2">
        <v>226</v>
      </c>
      <c r="J10" s="2">
        <v>172</v>
      </c>
      <c r="K10" s="2">
        <v>302</v>
      </c>
      <c r="L10" s="2">
        <v>81</v>
      </c>
      <c r="M10" s="2"/>
      <c r="N10" s="46"/>
      <c r="O10" s="46"/>
      <c r="P10" s="46"/>
      <c r="Q10" s="46"/>
    </row>
    <row r="11" spans="1:17" ht="19.5" customHeight="1">
      <c r="A11" s="69"/>
      <c r="B11" s="70" t="s">
        <v>23</v>
      </c>
      <c r="C11" s="2">
        <v>34</v>
      </c>
      <c r="D11" s="2">
        <v>41</v>
      </c>
      <c r="E11" s="2">
        <v>41</v>
      </c>
      <c r="F11" s="2">
        <v>38</v>
      </c>
      <c r="G11" s="2">
        <v>37</v>
      </c>
      <c r="H11" s="2"/>
      <c r="I11" s="2"/>
      <c r="J11" s="2"/>
      <c r="K11" s="2"/>
      <c r="L11" s="2"/>
      <c r="M11" s="2">
        <v>37</v>
      </c>
      <c r="N11" s="46"/>
      <c r="O11" s="46"/>
      <c r="P11" s="46"/>
      <c r="Q11" s="46"/>
    </row>
    <row r="12" spans="1:17" ht="19.5" customHeight="1">
      <c r="A12" s="69"/>
      <c r="B12" s="71" t="s">
        <v>0</v>
      </c>
      <c r="C12" s="2">
        <v>771</v>
      </c>
      <c r="D12" s="2">
        <v>771</v>
      </c>
      <c r="E12" s="2">
        <v>847</v>
      </c>
      <c r="F12" s="2">
        <v>886</v>
      </c>
      <c r="G12" s="2">
        <v>1083</v>
      </c>
      <c r="H12" s="2"/>
      <c r="I12" s="2"/>
      <c r="J12" s="2"/>
      <c r="K12" s="2"/>
      <c r="L12" s="2"/>
      <c r="M12" s="2"/>
      <c r="N12" s="46"/>
      <c r="O12" s="46"/>
      <c r="P12" s="46"/>
      <c r="Q12" s="46"/>
    </row>
    <row r="13" spans="1:17" ht="19.5" customHeight="1">
      <c r="A13" s="72" t="s">
        <v>116</v>
      </c>
      <c r="B13" s="70" t="s">
        <v>22</v>
      </c>
      <c r="C13" s="2">
        <v>1968</v>
      </c>
      <c r="D13" s="2">
        <v>1748</v>
      </c>
      <c r="E13" s="2">
        <v>1692</v>
      </c>
      <c r="F13" s="2">
        <v>1601</v>
      </c>
      <c r="G13" s="2">
        <v>1563</v>
      </c>
      <c r="H13" s="2">
        <v>398</v>
      </c>
      <c r="I13" s="2">
        <v>284</v>
      </c>
      <c r="J13" s="2">
        <v>344</v>
      </c>
      <c r="K13" s="2">
        <v>413</v>
      </c>
      <c r="L13" s="2">
        <v>124</v>
      </c>
      <c r="M13" s="2"/>
      <c r="N13" s="46"/>
      <c r="O13" s="46"/>
      <c r="P13" s="46"/>
      <c r="Q13" s="46"/>
    </row>
    <row r="14" spans="1:17" ht="19.5" customHeight="1">
      <c r="A14" s="72"/>
      <c r="B14" s="70" t="s">
        <v>23</v>
      </c>
      <c r="C14" s="2">
        <v>697</v>
      </c>
      <c r="D14" s="2">
        <v>614</v>
      </c>
      <c r="E14" s="2">
        <v>566</v>
      </c>
      <c r="F14" s="2">
        <v>523</v>
      </c>
      <c r="G14" s="2">
        <v>549</v>
      </c>
      <c r="H14" s="2"/>
      <c r="I14" s="2"/>
      <c r="J14" s="2"/>
      <c r="K14" s="2"/>
      <c r="L14" s="2"/>
      <c r="M14" s="2">
        <v>549</v>
      </c>
      <c r="N14" s="46"/>
      <c r="O14" s="46"/>
      <c r="P14" s="46"/>
      <c r="Q14" s="46"/>
    </row>
    <row r="15" spans="1:17" ht="19.5" customHeight="1">
      <c r="A15" s="72"/>
      <c r="B15" s="71" t="s">
        <v>0</v>
      </c>
      <c r="C15" s="2">
        <v>2665</v>
      </c>
      <c r="D15" s="2">
        <v>2362</v>
      </c>
      <c r="E15" s="2">
        <v>2258</v>
      </c>
      <c r="F15" s="2">
        <v>2124</v>
      </c>
      <c r="G15" s="2">
        <v>2112</v>
      </c>
      <c r="H15" s="2"/>
      <c r="I15" s="2"/>
      <c r="J15" s="2"/>
      <c r="K15" s="2"/>
      <c r="L15" s="2"/>
      <c r="M15" s="2"/>
      <c r="N15" s="46"/>
      <c r="O15" s="46"/>
      <c r="P15" s="46"/>
      <c r="Q15" s="46"/>
    </row>
    <row r="16" spans="1:17" ht="19.5" customHeight="1">
      <c r="A16" s="72" t="s">
        <v>117</v>
      </c>
      <c r="B16" s="70" t="s">
        <v>22</v>
      </c>
      <c r="C16" s="2">
        <v>66</v>
      </c>
      <c r="D16" s="2">
        <v>57</v>
      </c>
      <c r="E16" s="2">
        <v>65</v>
      </c>
      <c r="F16" s="2">
        <v>69</v>
      </c>
      <c r="G16" s="2">
        <v>66</v>
      </c>
      <c r="H16" s="2">
        <v>14</v>
      </c>
      <c r="I16" s="2">
        <v>17</v>
      </c>
      <c r="J16" s="2">
        <v>9</v>
      </c>
      <c r="K16" s="2">
        <v>20</v>
      </c>
      <c r="L16" s="2">
        <v>6</v>
      </c>
      <c r="M16" s="2"/>
      <c r="N16" s="46"/>
      <c r="O16" s="46"/>
      <c r="P16" s="46"/>
      <c r="Q16" s="46"/>
    </row>
    <row r="17" spans="1:17" ht="19.5" customHeight="1">
      <c r="A17" s="72"/>
      <c r="B17" s="70" t="s">
        <v>23</v>
      </c>
      <c r="C17" s="2">
        <v>12</v>
      </c>
      <c r="D17" s="2">
        <v>14</v>
      </c>
      <c r="E17" s="2">
        <v>14</v>
      </c>
      <c r="F17" s="2">
        <v>15</v>
      </c>
      <c r="G17" s="2">
        <v>11</v>
      </c>
      <c r="H17" s="2"/>
      <c r="I17" s="2"/>
      <c r="J17" s="2"/>
      <c r="K17" s="2"/>
      <c r="L17" s="2"/>
      <c r="M17" s="2">
        <v>11</v>
      </c>
      <c r="N17" s="46"/>
      <c r="O17" s="46"/>
      <c r="P17" s="46"/>
      <c r="Q17" s="46"/>
    </row>
    <row r="18" spans="1:17" ht="19.5" customHeight="1">
      <c r="A18" s="72"/>
      <c r="B18" s="71" t="s">
        <v>0</v>
      </c>
      <c r="C18" s="2">
        <v>78</v>
      </c>
      <c r="D18" s="2">
        <v>71</v>
      </c>
      <c r="E18" s="2">
        <v>79</v>
      </c>
      <c r="F18" s="2">
        <v>84</v>
      </c>
      <c r="G18" s="2">
        <v>77</v>
      </c>
      <c r="H18" s="2"/>
      <c r="I18" s="2"/>
      <c r="J18" s="2"/>
      <c r="K18" s="2"/>
      <c r="L18" s="2"/>
      <c r="M18" s="2"/>
      <c r="N18" s="46"/>
      <c r="O18" s="46"/>
      <c r="P18" s="46"/>
      <c r="Q18" s="46"/>
    </row>
  </sheetData>
  <sheetProtection/>
  <mergeCells count="12">
    <mergeCell ref="C2:C3"/>
    <mergeCell ref="D2:D3"/>
    <mergeCell ref="E2:E3"/>
    <mergeCell ref="H2:M2"/>
    <mergeCell ref="F2:F3"/>
    <mergeCell ref="G2:G3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9.00390625" style="6" customWidth="1"/>
    <col min="3" max="11" width="7.625" style="6" customWidth="1"/>
    <col min="12" max="16384" width="9.00390625" style="6" customWidth="1"/>
  </cols>
  <sheetData>
    <row r="1" spans="1:10" ht="19.5" customHeight="1">
      <c r="A1" s="32" t="s">
        <v>54</v>
      </c>
      <c r="B1" s="4"/>
      <c r="C1" s="4"/>
      <c r="D1" s="4"/>
      <c r="E1" s="4"/>
      <c r="F1" s="4"/>
      <c r="G1" s="4"/>
      <c r="H1" s="4"/>
      <c r="J1" s="5" t="s">
        <v>15</v>
      </c>
    </row>
    <row r="2" spans="1:17" s="36" customFormat="1" ht="19.5" customHeight="1" thickBot="1">
      <c r="A2" s="33" t="s">
        <v>36</v>
      </c>
      <c r="B2" s="1" t="s">
        <v>0</v>
      </c>
      <c r="C2" s="1" t="s">
        <v>80</v>
      </c>
      <c r="D2" s="1" t="s">
        <v>81</v>
      </c>
      <c r="E2" s="34" t="s">
        <v>82</v>
      </c>
      <c r="F2" s="35" t="s">
        <v>79</v>
      </c>
      <c r="G2" s="1" t="s">
        <v>16</v>
      </c>
      <c r="H2" s="1" t="s">
        <v>72</v>
      </c>
      <c r="I2" s="1" t="s">
        <v>75</v>
      </c>
      <c r="J2" s="1" t="s">
        <v>77</v>
      </c>
      <c r="Q2" s="37"/>
    </row>
    <row r="3" spans="1:17" ht="19.5" customHeight="1" thickTop="1">
      <c r="A3" s="38" t="s">
        <v>62</v>
      </c>
      <c r="B3" s="39">
        <v>11038</v>
      </c>
      <c r="C3" s="39">
        <v>345</v>
      </c>
      <c r="D3" s="39">
        <v>1780</v>
      </c>
      <c r="E3" s="40" t="s">
        <v>39</v>
      </c>
      <c r="F3" s="39">
        <v>382</v>
      </c>
      <c r="G3" s="39">
        <v>2767</v>
      </c>
      <c r="H3" s="39">
        <v>3221</v>
      </c>
      <c r="I3" s="41">
        <v>360</v>
      </c>
      <c r="J3" s="39">
        <v>7</v>
      </c>
      <c r="Q3" s="4"/>
    </row>
    <row r="4" spans="1:18" ht="19.5" customHeight="1">
      <c r="A4" s="38" t="s">
        <v>65</v>
      </c>
      <c r="B4" s="39">
        <v>10843</v>
      </c>
      <c r="C4" s="39">
        <v>684</v>
      </c>
      <c r="D4" s="39">
        <v>1508</v>
      </c>
      <c r="E4" s="40" t="s">
        <v>24</v>
      </c>
      <c r="F4" s="39">
        <v>289</v>
      </c>
      <c r="G4" s="39">
        <v>2418</v>
      </c>
      <c r="H4" s="39">
        <v>3275</v>
      </c>
      <c r="I4" s="41">
        <v>232</v>
      </c>
      <c r="J4" s="39">
        <v>5</v>
      </c>
      <c r="R4" s="4"/>
    </row>
    <row r="5" spans="1:17" ht="19.5" customHeight="1">
      <c r="A5" s="38" t="s">
        <v>93</v>
      </c>
      <c r="B5" s="39">
        <v>10185</v>
      </c>
      <c r="C5" s="39">
        <v>245</v>
      </c>
      <c r="D5" s="39">
        <v>1538</v>
      </c>
      <c r="E5" s="40" t="s">
        <v>39</v>
      </c>
      <c r="F5" s="39">
        <v>289</v>
      </c>
      <c r="G5" s="39">
        <v>2203</v>
      </c>
      <c r="H5" s="39">
        <v>3238</v>
      </c>
      <c r="I5" s="41">
        <v>248</v>
      </c>
      <c r="J5" s="39">
        <v>5</v>
      </c>
      <c r="Q5" s="4"/>
    </row>
    <row r="6" spans="1:17" ht="19.5" customHeight="1">
      <c r="A6" s="38" t="s">
        <v>122</v>
      </c>
      <c r="B6" s="39">
        <v>9973</v>
      </c>
      <c r="C6" s="39">
        <v>749</v>
      </c>
      <c r="D6" s="39">
        <v>1654</v>
      </c>
      <c r="E6" s="40" t="s">
        <v>39</v>
      </c>
      <c r="F6" s="39">
        <v>277</v>
      </c>
      <c r="G6" s="39">
        <v>2010</v>
      </c>
      <c r="H6" s="39">
        <v>2614</v>
      </c>
      <c r="I6" s="41">
        <v>244</v>
      </c>
      <c r="J6" s="39">
        <v>11</v>
      </c>
      <c r="Q6" s="4"/>
    </row>
    <row r="7" spans="1:17" ht="19.5" customHeight="1">
      <c r="A7" s="38" t="s">
        <v>127</v>
      </c>
      <c r="B7" s="39">
        <f>SUM(C7:J7,B15:H15)</f>
        <v>7205</v>
      </c>
      <c r="C7" s="39">
        <v>210</v>
      </c>
      <c r="D7" s="39">
        <v>1388</v>
      </c>
      <c r="E7" s="40" t="s">
        <v>24</v>
      </c>
      <c r="F7" s="39">
        <v>179</v>
      </c>
      <c r="G7" s="39">
        <v>1538</v>
      </c>
      <c r="H7" s="39">
        <v>1721</v>
      </c>
      <c r="I7" s="41">
        <v>315</v>
      </c>
      <c r="J7" s="39">
        <v>7</v>
      </c>
      <c r="Q7" s="4"/>
    </row>
    <row r="8" spans="1:16" ht="19.5" customHeight="1">
      <c r="A8" s="42"/>
      <c r="B8" s="43"/>
      <c r="C8" s="43"/>
      <c r="D8" s="43"/>
      <c r="E8" s="44"/>
      <c r="F8" s="43"/>
      <c r="G8" s="43"/>
      <c r="I8" s="44"/>
      <c r="J8" s="43"/>
      <c r="K8" s="43"/>
      <c r="P8" s="4"/>
    </row>
    <row r="9" spans="1:11" ht="19.5" customHeight="1">
      <c r="A9" s="45" t="s">
        <v>101</v>
      </c>
      <c r="B9" s="45"/>
      <c r="C9" s="46"/>
      <c r="D9" s="46"/>
      <c r="E9" s="46"/>
      <c r="F9" s="46"/>
      <c r="G9" s="46"/>
      <c r="I9" s="47"/>
      <c r="J9" s="48"/>
      <c r="K9" s="48"/>
    </row>
    <row r="10" spans="1:8" ht="19.5" customHeight="1" thickBot="1">
      <c r="A10" s="33" t="s">
        <v>36</v>
      </c>
      <c r="B10" s="1" t="s">
        <v>83</v>
      </c>
      <c r="C10" s="1" t="s">
        <v>84</v>
      </c>
      <c r="D10" s="1" t="s">
        <v>85</v>
      </c>
      <c r="E10" s="1" t="s">
        <v>18</v>
      </c>
      <c r="F10" s="1" t="s">
        <v>73</v>
      </c>
      <c r="G10" s="1" t="s">
        <v>74</v>
      </c>
      <c r="H10" s="1" t="s">
        <v>17</v>
      </c>
    </row>
    <row r="11" spans="1:8" ht="19.5" customHeight="1" thickTop="1">
      <c r="A11" s="38" t="s">
        <v>86</v>
      </c>
      <c r="B11" s="39">
        <v>13</v>
      </c>
      <c r="C11" s="39">
        <v>3</v>
      </c>
      <c r="D11" s="39">
        <v>11</v>
      </c>
      <c r="E11" s="39">
        <v>666</v>
      </c>
      <c r="F11" s="39">
        <v>434</v>
      </c>
      <c r="G11" s="39">
        <v>60</v>
      </c>
      <c r="H11" s="39">
        <v>989</v>
      </c>
    </row>
    <row r="12" spans="1:8" ht="19.5" customHeight="1">
      <c r="A12" s="38" t="s">
        <v>87</v>
      </c>
      <c r="B12" s="39">
        <v>13</v>
      </c>
      <c r="C12" s="39">
        <v>3</v>
      </c>
      <c r="D12" s="39">
        <v>14</v>
      </c>
      <c r="E12" s="39">
        <v>704</v>
      </c>
      <c r="F12" s="39">
        <v>462</v>
      </c>
      <c r="G12" s="39">
        <v>67</v>
      </c>
      <c r="H12" s="39">
        <v>1170</v>
      </c>
    </row>
    <row r="13" spans="1:8" ht="19.5" customHeight="1">
      <c r="A13" s="38" t="s">
        <v>93</v>
      </c>
      <c r="B13" s="39">
        <v>6</v>
      </c>
      <c r="C13" s="40" t="s">
        <v>24</v>
      </c>
      <c r="D13" s="39">
        <v>8</v>
      </c>
      <c r="E13" s="39">
        <v>668</v>
      </c>
      <c r="F13" s="39">
        <v>559</v>
      </c>
      <c r="G13" s="39">
        <v>66</v>
      </c>
      <c r="H13" s="39">
        <v>1112</v>
      </c>
    </row>
    <row r="14" spans="1:8" ht="19.5" customHeight="1">
      <c r="A14" s="38" t="s">
        <v>122</v>
      </c>
      <c r="B14" s="39">
        <v>6</v>
      </c>
      <c r="C14" s="40">
        <v>4</v>
      </c>
      <c r="D14" s="39">
        <v>5</v>
      </c>
      <c r="E14" s="39">
        <v>669</v>
      </c>
      <c r="F14" s="39">
        <v>598</v>
      </c>
      <c r="G14" s="39">
        <v>49</v>
      </c>
      <c r="H14" s="39">
        <v>1083</v>
      </c>
    </row>
    <row r="15" spans="1:8" ht="19.5" customHeight="1">
      <c r="A15" s="38" t="s">
        <v>131</v>
      </c>
      <c r="B15" s="49" t="s">
        <v>24</v>
      </c>
      <c r="C15" s="50">
        <v>1</v>
      </c>
      <c r="D15" s="49" t="s">
        <v>24</v>
      </c>
      <c r="E15" s="51">
        <v>501</v>
      </c>
      <c r="F15" s="50">
        <v>441</v>
      </c>
      <c r="G15" s="50">
        <v>32</v>
      </c>
      <c r="H15" s="50">
        <v>872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6" customWidth="1"/>
    <col min="2" max="2" width="6.625" style="6" customWidth="1"/>
    <col min="3" max="13" width="6.375" style="6" customWidth="1"/>
    <col min="14" max="16384" width="9.00390625" style="6" customWidth="1"/>
  </cols>
  <sheetData>
    <row r="1" spans="1:13" ht="19.5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12</v>
      </c>
    </row>
    <row r="2" spans="1:13" s="9" customFormat="1" ht="19.5" customHeight="1">
      <c r="A2" s="7" t="s">
        <v>36</v>
      </c>
      <c r="B2" s="8" t="s">
        <v>0</v>
      </c>
      <c r="C2" s="8" t="s">
        <v>104</v>
      </c>
      <c r="D2" s="8" t="s">
        <v>105</v>
      </c>
      <c r="E2" s="8" t="s">
        <v>106</v>
      </c>
      <c r="F2" s="8" t="s">
        <v>107</v>
      </c>
      <c r="G2" s="8" t="s">
        <v>103</v>
      </c>
      <c r="H2" s="8" t="s">
        <v>49</v>
      </c>
      <c r="I2" s="8" t="s">
        <v>51</v>
      </c>
      <c r="J2" s="8" t="s">
        <v>50</v>
      </c>
      <c r="K2" s="8" t="s">
        <v>108</v>
      </c>
      <c r="L2" s="8"/>
      <c r="M2" s="8" t="s">
        <v>118</v>
      </c>
    </row>
    <row r="3" spans="1:13" s="9" customFormat="1" ht="19.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" t="s">
        <v>109</v>
      </c>
      <c r="L3" s="1" t="s">
        <v>110</v>
      </c>
      <c r="M3" s="11"/>
    </row>
    <row r="4" spans="1:13" ht="19.5" customHeight="1" thickTop="1">
      <c r="A4" s="12" t="s">
        <v>66</v>
      </c>
      <c r="B4" s="13">
        <v>3171</v>
      </c>
      <c r="C4" s="14">
        <v>68</v>
      </c>
      <c r="D4" s="14">
        <v>3</v>
      </c>
      <c r="E4" s="14">
        <v>3</v>
      </c>
      <c r="F4" s="14">
        <v>2</v>
      </c>
      <c r="G4" s="15">
        <v>1</v>
      </c>
      <c r="H4" s="15">
        <v>14</v>
      </c>
      <c r="I4" s="14">
        <v>14</v>
      </c>
      <c r="J4" s="14">
        <v>1551</v>
      </c>
      <c r="K4" s="14">
        <v>822</v>
      </c>
      <c r="L4" s="14">
        <v>632</v>
      </c>
      <c r="M4" s="14">
        <v>61</v>
      </c>
    </row>
    <row r="5" spans="1:13" ht="19.5" customHeight="1">
      <c r="A5" s="12" t="s">
        <v>111</v>
      </c>
      <c r="B5" s="13">
        <v>4151</v>
      </c>
      <c r="C5" s="14">
        <v>75</v>
      </c>
      <c r="D5" s="14">
        <v>14</v>
      </c>
      <c r="E5" s="14">
        <v>4</v>
      </c>
      <c r="F5" s="15" t="s">
        <v>39</v>
      </c>
      <c r="G5" s="15" t="s">
        <v>24</v>
      </c>
      <c r="H5" s="15">
        <v>15</v>
      </c>
      <c r="I5" s="14">
        <v>49</v>
      </c>
      <c r="J5" s="14">
        <v>1933</v>
      </c>
      <c r="K5" s="14">
        <v>1102</v>
      </c>
      <c r="L5" s="14">
        <v>959</v>
      </c>
      <c r="M5" s="14">
        <v>63</v>
      </c>
    </row>
    <row r="6" spans="1:13" ht="19.5" customHeight="1">
      <c r="A6" s="12" t="s">
        <v>112</v>
      </c>
      <c r="B6" s="13">
        <v>4165</v>
      </c>
      <c r="C6" s="13">
        <v>69</v>
      </c>
      <c r="D6" s="13">
        <v>3</v>
      </c>
      <c r="E6" s="15" t="s">
        <v>39</v>
      </c>
      <c r="F6" s="13">
        <v>1</v>
      </c>
      <c r="G6" s="16" t="s">
        <v>24</v>
      </c>
      <c r="H6" s="13">
        <v>8</v>
      </c>
      <c r="I6" s="13">
        <v>14</v>
      </c>
      <c r="J6" s="13">
        <v>1307</v>
      </c>
      <c r="K6" s="13">
        <v>1322</v>
      </c>
      <c r="L6" s="13">
        <v>1404</v>
      </c>
      <c r="M6" s="13">
        <v>37</v>
      </c>
    </row>
    <row r="7" spans="1:13" ht="19.5" customHeight="1">
      <c r="A7" s="12" t="s">
        <v>123</v>
      </c>
      <c r="B7" s="13">
        <v>6408</v>
      </c>
      <c r="C7" s="13">
        <v>73</v>
      </c>
      <c r="D7" s="13">
        <v>2</v>
      </c>
      <c r="E7" s="15" t="s">
        <v>39</v>
      </c>
      <c r="F7" s="13">
        <v>1</v>
      </c>
      <c r="G7" s="16" t="s">
        <v>24</v>
      </c>
      <c r="H7" s="13">
        <v>6</v>
      </c>
      <c r="I7" s="13">
        <v>24</v>
      </c>
      <c r="J7" s="13">
        <v>2787</v>
      </c>
      <c r="K7" s="13">
        <v>1459</v>
      </c>
      <c r="L7" s="13">
        <v>2015</v>
      </c>
      <c r="M7" s="13">
        <v>41</v>
      </c>
    </row>
    <row r="8" spans="1:13" ht="19.5" customHeight="1">
      <c r="A8" s="12" t="s">
        <v>129</v>
      </c>
      <c r="B8" s="13">
        <v>4886</v>
      </c>
      <c r="C8" s="13">
        <v>67</v>
      </c>
      <c r="D8" s="13">
        <v>2</v>
      </c>
      <c r="E8" s="15" t="s">
        <v>24</v>
      </c>
      <c r="F8" s="13">
        <v>1</v>
      </c>
      <c r="G8" s="16" t="s">
        <v>24</v>
      </c>
      <c r="H8" s="13">
        <v>5</v>
      </c>
      <c r="I8" s="13">
        <v>7</v>
      </c>
      <c r="J8" s="13">
        <v>1534</v>
      </c>
      <c r="K8" s="13">
        <v>1522</v>
      </c>
      <c r="L8" s="13">
        <v>1729</v>
      </c>
      <c r="M8" s="13">
        <v>19</v>
      </c>
    </row>
    <row r="9" ht="19.5" customHeight="1"/>
    <row r="10" ht="19.5" customHeight="1"/>
    <row r="11" spans="1:4" ht="19.5" customHeight="1">
      <c r="A11" s="3" t="s">
        <v>56</v>
      </c>
      <c r="B11" s="4"/>
      <c r="C11" s="4"/>
      <c r="D11" s="4"/>
    </row>
    <row r="12" spans="1:4" ht="19.5" customHeight="1">
      <c r="A12" s="3"/>
      <c r="B12" s="4"/>
      <c r="C12" s="4"/>
      <c r="D12" s="17" t="s">
        <v>102</v>
      </c>
    </row>
    <row r="13" spans="1:8" ht="19.5" customHeight="1" thickBot="1">
      <c r="A13" s="18" t="s">
        <v>37</v>
      </c>
      <c r="B13" s="18"/>
      <c r="C13" s="18" t="s">
        <v>0</v>
      </c>
      <c r="D13" s="18"/>
      <c r="E13" s="19"/>
      <c r="F13" s="19"/>
      <c r="G13" s="19"/>
      <c r="H13" s="19"/>
    </row>
    <row r="14" spans="1:8" ht="19.5" customHeight="1" thickTop="1">
      <c r="A14" s="20">
        <v>40999</v>
      </c>
      <c r="B14" s="21"/>
      <c r="C14" s="22" t="s">
        <v>113</v>
      </c>
      <c r="D14" s="23"/>
      <c r="E14" s="24"/>
      <c r="F14" s="24"/>
      <c r="G14" s="24"/>
      <c r="H14" s="24"/>
    </row>
    <row r="15" spans="1:8" ht="19.5" customHeight="1">
      <c r="A15" s="25">
        <v>41364</v>
      </c>
      <c r="B15" s="25"/>
      <c r="C15" s="26" t="s">
        <v>113</v>
      </c>
      <c r="D15" s="26"/>
      <c r="E15" s="27"/>
      <c r="F15" s="27"/>
      <c r="G15" s="27"/>
      <c r="H15" s="27"/>
    </row>
    <row r="16" spans="1:8" ht="19.5" customHeight="1">
      <c r="A16" s="25">
        <v>41729</v>
      </c>
      <c r="B16" s="25"/>
      <c r="C16" s="26" t="s">
        <v>39</v>
      </c>
      <c r="D16" s="26"/>
      <c r="E16" s="28"/>
      <c r="F16" s="28"/>
      <c r="G16" s="28"/>
      <c r="H16" s="28"/>
    </row>
    <row r="17" spans="1:4" ht="19.5" customHeight="1">
      <c r="A17" s="25">
        <v>42094</v>
      </c>
      <c r="B17" s="25"/>
      <c r="C17" s="26" t="s">
        <v>39</v>
      </c>
      <c r="D17" s="26"/>
    </row>
    <row r="18" spans="1:4" ht="19.5" customHeight="1">
      <c r="A18" s="25">
        <v>42460</v>
      </c>
      <c r="B18" s="29"/>
      <c r="C18" s="30" t="s">
        <v>24</v>
      </c>
      <c r="D18" s="30"/>
    </row>
    <row r="19" spans="1:4" ht="19.5" customHeight="1">
      <c r="A19" s="31"/>
      <c r="B19" s="31"/>
      <c r="C19" s="31"/>
      <c r="D19" s="31"/>
    </row>
    <row r="20" spans="1:4" ht="19.5" customHeight="1">
      <c r="A20" s="31"/>
      <c r="B20" s="31"/>
      <c r="C20" s="31"/>
      <c r="D20" s="31"/>
    </row>
    <row r="21" spans="1:4" ht="19.5" customHeight="1">
      <c r="A21" s="31"/>
      <c r="B21" s="31"/>
      <c r="C21" s="31"/>
      <c r="D21" s="31"/>
    </row>
  </sheetData>
  <sheetProtection/>
  <mergeCells count="36">
    <mergeCell ref="A21:B21"/>
    <mergeCell ref="C19:D19"/>
    <mergeCell ref="A20:B20"/>
    <mergeCell ref="A19:B19"/>
    <mergeCell ref="G16:H16"/>
    <mergeCell ref="G15:H15"/>
    <mergeCell ref="E16:F16"/>
    <mergeCell ref="C16:D16"/>
    <mergeCell ref="C21:D21"/>
    <mergeCell ref="C20:D20"/>
    <mergeCell ref="B2:B3"/>
    <mergeCell ref="M2:M3"/>
    <mergeCell ref="A13:B13"/>
    <mergeCell ref="A14:B14"/>
    <mergeCell ref="C14:D14"/>
    <mergeCell ref="G2:G3"/>
    <mergeCell ref="A2:A3"/>
    <mergeCell ref="H2:H3"/>
    <mergeCell ref="C13:D13"/>
    <mergeCell ref="K2:L2"/>
    <mergeCell ref="I2:I3"/>
    <mergeCell ref="G13:H13"/>
    <mergeCell ref="C2:C3"/>
    <mergeCell ref="D2:D3"/>
    <mergeCell ref="J2:J3"/>
    <mergeCell ref="E13:F13"/>
    <mergeCell ref="E2:E3"/>
    <mergeCell ref="F2:F3"/>
    <mergeCell ref="A18:B18"/>
    <mergeCell ref="C17:D17"/>
    <mergeCell ref="E15:F15"/>
    <mergeCell ref="C18:D18"/>
    <mergeCell ref="A17:B17"/>
    <mergeCell ref="A16:B16"/>
    <mergeCell ref="A15:B15"/>
    <mergeCell ref="C15:D15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2016-10-28T01:31:19Z</cp:lastPrinted>
  <dcterms:created xsi:type="dcterms:W3CDTF">2006-10-17T04:39:05Z</dcterms:created>
  <dcterms:modified xsi:type="dcterms:W3CDTF">2017-04-02T10:11:20Z</dcterms:modified>
  <cp:category/>
  <cp:version/>
  <cp:contentType/>
  <cp:contentStatus/>
</cp:coreProperties>
</file>