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276073\Desktop\★外来医療計画関係（引継：藤田→髙原主事）\R7(2025)\20260331_医療機器等保有状況公表\"/>
    </mc:Choice>
  </mc:AlternateContent>
  <xr:revisionPtr revIDLastSave="0" documentId="13_ncr:1_{469CCCD5-3CCD-4C64-BA1E-7333E77069E0}" xr6:coauthVersionLast="47" xr6:coauthVersionMax="47" xr10:uidLastSave="{00000000-0000-0000-0000-000000000000}"/>
  <bookViews>
    <workbookView xWindow="28680" yWindow="1620" windowWidth="29040" windowHeight="15720" xr2:uid="{67355952-93E9-43AC-ACC1-837749FE697B}"/>
  </bookViews>
  <sheets>
    <sheet name="Sheet1" sheetId="1" r:id="rId1"/>
  </sheets>
  <definedNames>
    <definedName name="_xlnm._FilterDatabase" localSheetId="0" hidden="1">Sheet1!$B$4:$R$70</definedName>
    <definedName name="_xlnm.Print_Area" localSheetId="0">Sheet1!$A$1:$R$71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1" l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G72" i="1"/>
  <c r="N72" i="1"/>
  <c r="H72" i="1"/>
  <c r="I72" i="1"/>
  <c r="J72" i="1"/>
  <c r="K72" i="1"/>
  <c r="L72" i="1"/>
  <c r="M72" i="1"/>
  <c r="O72" i="1"/>
  <c r="P72" i="1"/>
</calcChain>
</file>

<file path=xl/sharedStrings.xml><?xml version="1.0" encoding="utf-8"?>
<sst xmlns="http://schemas.openxmlformats.org/spreadsheetml/2006/main" count="327" uniqueCount="207">
  <si>
    <t>所在地</t>
    <rPh sb="0" eb="3">
      <t>ショザイチ</t>
    </rPh>
    <phoneticPr fontId="1"/>
  </si>
  <si>
    <t>PET</t>
    <phoneticPr fontId="1"/>
  </si>
  <si>
    <t>PET-CT</t>
    <phoneticPr fontId="1"/>
  </si>
  <si>
    <t>ガンマナイフ</t>
    <phoneticPr fontId="1"/>
  </si>
  <si>
    <t>リニアック</t>
    <phoneticPr fontId="1"/>
  </si>
  <si>
    <t>マンモ
グラフィ</t>
    <phoneticPr fontId="1"/>
  </si>
  <si>
    <t>No.</t>
    <phoneticPr fontId="1"/>
  </si>
  <si>
    <t>病院</t>
    <rPh sb="0" eb="2">
      <t>ビョウイン</t>
    </rPh>
    <phoneticPr fontId="1"/>
  </si>
  <si>
    <t>外来医療計画における共同利用対象医療機器の保有状況一覧</t>
    <rPh sb="0" eb="2">
      <t>ガイライ</t>
    </rPh>
    <rPh sb="2" eb="4">
      <t>イリョウ</t>
    </rPh>
    <rPh sb="4" eb="6">
      <t>ケイカク</t>
    </rPh>
    <rPh sb="10" eb="12">
      <t>キョウドウ</t>
    </rPh>
    <rPh sb="12" eb="14">
      <t>リヨウ</t>
    </rPh>
    <rPh sb="14" eb="16">
      <t>タイショウ</t>
    </rPh>
    <rPh sb="16" eb="18">
      <t>イリョウ</t>
    </rPh>
    <rPh sb="18" eb="20">
      <t>キキ</t>
    </rPh>
    <rPh sb="21" eb="23">
      <t>ホユウ</t>
    </rPh>
    <rPh sb="23" eb="25">
      <t>ジョウキョウ</t>
    </rPh>
    <rPh sb="25" eb="27">
      <t>イチラン</t>
    </rPh>
    <phoneticPr fontId="1"/>
  </si>
  <si>
    <t>放射線治療機器</t>
    <rPh sb="0" eb="3">
      <t>ホウシャセン</t>
    </rPh>
    <rPh sb="3" eb="5">
      <t>チリョウ</t>
    </rPh>
    <rPh sb="5" eb="7">
      <t>キキ</t>
    </rPh>
    <phoneticPr fontId="1"/>
  </si>
  <si>
    <t>MRI</t>
    <phoneticPr fontId="1"/>
  </si>
  <si>
    <t>1.5テスラ
未満</t>
    <rPh sb="7" eb="9">
      <t>ミマン</t>
    </rPh>
    <phoneticPr fontId="1"/>
  </si>
  <si>
    <t>1.5テスラ
以上
3.0テスラ
未満</t>
    <rPh sb="7" eb="9">
      <t>イジョウ</t>
    </rPh>
    <rPh sb="17" eb="19">
      <t>ミマン</t>
    </rPh>
    <phoneticPr fontId="1"/>
  </si>
  <si>
    <t>3.0テスラ
以上</t>
    <rPh sb="7" eb="9">
      <t>イジョウ</t>
    </rPh>
    <phoneticPr fontId="1"/>
  </si>
  <si>
    <t>CT</t>
    <phoneticPr fontId="1"/>
  </si>
  <si>
    <t>マルチ
スライス
CT</t>
    <phoneticPr fontId="1"/>
  </si>
  <si>
    <t>その他
CT</t>
    <rPh sb="2" eb="3">
      <t>タ</t>
    </rPh>
    <phoneticPr fontId="1"/>
  </si>
  <si>
    <t>名称</t>
    <rPh sb="0" eb="2">
      <t>メイショウ</t>
    </rPh>
    <phoneticPr fontId="1"/>
  </si>
  <si>
    <t>種別</t>
    <rPh sb="0" eb="2">
      <t>シュベツ</t>
    </rPh>
    <phoneticPr fontId="1"/>
  </si>
  <si>
    <t>医療機器等の情報</t>
    <rPh sb="0" eb="2">
      <t>イリョウ</t>
    </rPh>
    <rPh sb="2" eb="4">
      <t>キキ</t>
    </rPh>
    <rPh sb="4" eb="5">
      <t>トウ</t>
    </rPh>
    <rPh sb="6" eb="8">
      <t>ジョウホウ</t>
    </rPh>
    <phoneticPr fontId="1"/>
  </si>
  <si>
    <t>相手方</t>
    <rPh sb="0" eb="3">
      <t>アイテガタ</t>
    </rPh>
    <phoneticPr fontId="1"/>
  </si>
  <si>
    <t>画像情報・
画像診断情報の
提供媒体・手法</t>
    <rPh sb="16" eb="18">
      <t>バイタイ</t>
    </rPh>
    <rPh sb="19" eb="21">
      <t>シュホウ</t>
    </rPh>
    <phoneticPr fontId="1"/>
  </si>
  <si>
    <t>共同利用</t>
    <rPh sb="0" eb="2">
      <t>キョウドウ</t>
    </rPh>
    <rPh sb="2" eb="4">
      <t>リヨウ</t>
    </rPh>
    <phoneticPr fontId="1"/>
  </si>
  <si>
    <t>医療機関の情報</t>
    <rPh sb="0" eb="2">
      <t>イリョウ</t>
    </rPh>
    <rPh sb="2" eb="4">
      <t>キカン</t>
    </rPh>
    <rPh sb="5" eb="7">
      <t>ジョウホウ</t>
    </rPh>
    <phoneticPr fontId="1"/>
  </si>
  <si>
    <t>見龍堂クリニックかわせみ</t>
    <rPh sb="0" eb="1">
      <t>ケン</t>
    </rPh>
    <rPh sb="1" eb="3">
      <t>リュウドウ</t>
    </rPh>
    <phoneticPr fontId="1"/>
  </si>
  <si>
    <t>無床診療所</t>
    <rPh sb="0" eb="2">
      <t>ムショウ</t>
    </rPh>
    <rPh sb="2" eb="5">
      <t>シンリョウジョ</t>
    </rPh>
    <phoneticPr fontId="1"/>
  </si>
  <si>
    <t>日光市平ヶ崎609-4</t>
    <rPh sb="0" eb="3">
      <t>ニッコウシ</t>
    </rPh>
    <rPh sb="3" eb="6">
      <t>ヒラガサキ</t>
    </rPh>
    <phoneticPr fontId="1"/>
  </si>
  <si>
    <t>地域医療連携推進法人日光ヘルスケアネット</t>
    <rPh sb="0" eb="2">
      <t>チイキ</t>
    </rPh>
    <rPh sb="2" eb="4">
      <t>イリョウ</t>
    </rPh>
    <rPh sb="4" eb="6">
      <t>レンケイ</t>
    </rPh>
    <rPh sb="6" eb="8">
      <t>スイシン</t>
    </rPh>
    <rPh sb="8" eb="10">
      <t>ホウジン</t>
    </rPh>
    <rPh sb="10" eb="12">
      <t>ニッコウ</t>
    </rPh>
    <phoneticPr fontId="1"/>
  </si>
  <si>
    <t>電子媒体</t>
    <rPh sb="0" eb="2">
      <t>デンシ</t>
    </rPh>
    <rPh sb="2" eb="4">
      <t>バイタイ</t>
    </rPh>
    <phoneticPr fontId="1"/>
  </si>
  <si>
    <t>今市病院</t>
    <rPh sb="0" eb="4">
      <t>イマイチビョウイン</t>
    </rPh>
    <phoneticPr fontId="1"/>
  </si>
  <si>
    <t>日光市今市381</t>
    <rPh sb="0" eb="3">
      <t>ニッコウシ</t>
    </rPh>
    <rPh sb="3" eb="5">
      <t>イマイチ</t>
    </rPh>
    <phoneticPr fontId="1"/>
  </si>
  <si>
    <t>地域医療連携推進法人日光ヘルスケアネット、小沢医院、熊谷医院</t>
    <rPh sb="0" eb="2">
      <t>チイキ</t>
    </rPh>
    <rPh sb="2" eb="4">
      <t>イリョウ</t>
    </rPh>
    <rPh sb="4" eb="6">
      <t>レンケイ</t>
    </rPh>
    <rPh sb="6" eb="8">
      <t>スイシン</t>
    </rPh>
    <rPh sb="8" eb="10">
      <t>ホウジン</t>
    </rPh>
    <rPh sb="10" eb="12">
      <t>ニッコウ</t>
    </rPh>
    <rPh sb="21" eb="23">
      <t>オザワ</t>
    </rPh>
    <rPh sb="23" eb="25">
      <t>イイン</t>
    </rPh>
    <rPh sb="26" eb="28">
      <t>クマガイ</t>
    </rPh>
    <rPh sb="28" eb="30">
      <t>イイン</t>
    </rPh>
    <phoneticPr fontId="1"/>
  </si>
  <si>
    <t>日光野口病院</t>
    <rPh sb="0" eb="2">
      <t>ニッコウ</t>
    </rPh>
    <rPh sb="2" eb="4">
      <t>ノグチ</t>
    </rPh>
    <rPh sb="4" eb="6">
      <t>ビョウイン</t>
    </rPh>
    <phoneticPr fontId="1"/>
  </si>
  <si>
    <t>日光市野口445</t>
    <rPh sb="0" eb="3">
      <t>ニッコウシ</t>
    </rPh>
    <rPh sb="3" eb="5">
      <t>ノグチ</t>
    </rPh>
    <phoneticPr fontId="1"/>
  </si>
  <si>
    <t>石塚クリニック</t>
    <rPh sb="0" eb="2">
      <t>イシヅカ</t>
    </rPh>
    <phoneticPr fontId="1"/>
  </si>
  <si>
    <t>日光市並木町5-9</t>
    <rPh sb="0" eb="3">
      <t>ニッコウシ</t>
    </rPh>
    <rPh sb="3" eb="6">
      <t>ナミキチョウ</t>
    </rPh>
    <phoneticPr fontId="1"/>
  </si>
  <si>
    <t>共同利用不可</t>
    <rPh sb="0" eb="2">
      <t>キョウドウ</t>
    </rPh>
    <rPh sb="2" eb="4">
      <t>リヨウ</t>
    </rPh>
    <rPh sb="4" eb="6">
      <t>フカ</t>
    </rPh>
    <phoneticPr fontId="1"/>
  </si>
  <si>
    <t>見龍堂医療福祉総合クリニック</t>
    <rPh sb="0" eb="1">
      <t>ケン</t>
    </rPh>
    <rPh sb="1" eb="3">
      <t>リュウドウ</t>
    </rPh>
    <rPh sb="3" eb="5">
      <t>イリョウ</t>
    </rPh>
    <rPh sb="5" eb="7">
      <t>フクシ</t>
    </rPh>
    <rPh sb="7" eb="9">
      <t>ソウゴウ</t>
    </rPh>
    <phoneticPr fontId="1"/>
  </si>
  <si>
    <t>日光市木和田島3008-8</t>
  </si>
  <si>
    <t>日光市高徳632</t>
    <rPh sb="0" eb="3">
      <t>ニッコウシ</t>
    </rPh>
    <rPh sb="3" eb="5">
      <t>タカトク</t>
    </rPh>
    <phoneticPr fontId="1"/>
  </si>
  <si>
    <t>共同利用の申出があった医療機関</t>
    <rPh sb="0" eb="4">
      <t>キョウドウリヨウ</t>
    </rPh>
    <rPh sb="5" eb="7">
      <t>モウシデ</t>
    </rPh>
    <rPh sb="11" eb="15">
      <t>イリョウキカン</t>
    </rPh>
    <phoneticPr fontId="1"/>
  </si>
  <si>
    <t>御殿山病院</t>
    <rPh sb="0" eb="5">
      <t>ゴテンヤマビョウイン</t>
    </rPh>
    <phoneticPr fontId="1"/>
  </si>
  <si>
    <t>鹿沼市今宮町1682-2</t>
    <rPh sb="0" eb="3">
      <t>カヌマシ</t>
    </rPh>
    <rPh sb="3" eb="6">
      <t>イマミヤチョウ</t>
    </rPh>
    <phoneticPr fontId="1"/>
  </si>
  <si>
    <t>宇都宮記念病院</t>
    <rPh sb="0" eb="3">
      <t>ウツノミヤ</t>
    </rPh>
    <rPh sb="3" eb="5">
      <t>キネン</t>
    </rPh>
    <rPh sb="5" eb="7">
      <t>ビョウイン</t>
    </rPh>
    <phoneticPr fontId="1"/>
  </si>
  <si>
    <t>宇都宮市大通り1-3-16</t>
  </si>
  <si>
    <t>近隣医療機関</t>
    <rPh sb="0" eb="2">
      <t>キンリン</t>
    </rPh>
    <rPh sb="2" eb="4">
      <t>イリョウ</t>
    </rPh>
    <rPh sb="4" eb="6">
      <t>キカン</t>
    </rPh>
    <phoneticPr fontId="1"/>
  </si>
  <si>
    <t>デジタルデータ</t>
  </si>
  <si>
    <t>新宇都宮リハビリテーション病院</t>
    <rPh sb="0" eb="1">
      <t>シン</t>
    </rPh>
    <rPh sb="1" eb="4">
      <t>ウツノミヤ</t>
    </rPh>
    <rPh sb="13" eb="15">
      <t>ビョウイン</t>
    </rPh>
    <phoneticPr fontId="1"/>
  </si>
  <si>
    <t>宇都宮市東今泉2丁目5番31号</t>
  </si>
  <si>
    <t>フィルム・手渡し</t>
    <rPh sb="5" eb="7">
      <t>テワタ</t>
    </rPh>
    <phoneticPr fontId="1"/>
  </si>
  <si>
    <t>済生会宇都宮病院</t>
    <rPh sb="0" eb="3">
      <t>サイセイカイ</t>
    </rPh>
    <rPh sb="3" eb="6">
      <t>ウツノミヤ</t>
    </rPh>
    <rPh sb="6" eb="8">
      <t>ビョウイン</t>
    </rPh>
    <phoneticPr fontId="1"/>
  </si>
  <si>
    <t>宇都宮市竹林町911-1</t>
  </si>
  <si>
    <t>CD－R</t>
  </si>
  <si>
    <t>NHO宇都宮病院</t>
    <rPh sb="3" eb="8">
      <t>ウツノミヤビョウイン</t>
    </rPh>
    <phoneticPr fontId="1"/>
  </si>
  <si>
    <t>宇都宮市下岡本町2160</t>
  </si>
  <si>
    <t>デジタルデータを電子媒体に保存</t>
    <rPh sb="8" eb="12">
      <t>デンシバイタイ</t>
    </rPh>
    <rPh sb="13" eb="15">
      <t>ホゾン</t>
    </rPh>
    <phoneticPr fontId="1"/>
  </si>
  <si>
    <t>ＮＨＯ栃木医療センター</t>
    <rPh sb="3" eb="7">
      <t>トチギイリョウ</t>
    </rPh>
    <phoneticPr fontId="1"/>
  </si>
  <si>
    <t>宇都宮市中戸祭1丁目10番37号</t>
  </si>
  <si>
    <t>CT・MRI：近隣医療機関
マンモ：小林外科 ほか</t>
    <rPh sb="7" eb="9">
      <t>キンリン</t>
    </rPh>
    <rPh sb="9" eb="11">
      <t>イリョウ</t>
    </rPh>
    <rPh sb="11" eb="13">
      <t>キカン</t>
    </rPh>
    <rPh sb="18" eb="20">
      <t>コバヤシ</t>
    </rPh>
    <rPh sb="20" eb="22">
      <t>ゲカ</t>
    </rPh>
    <phoneticPr fontId="1"/>
  </si>
  <si>
    <t>デジタルデータ（CDまたはDVD）</t>
  </si>
  <si>
    <t>栃木県立がんセンター</t>
    <rPh sb="0" eb="2">
      <t>トチギ</t>
    </rPh>
    <rPh sb="2" eb="4">
      <t>ケンリツ</t>
    </rPh>
    <phoneticPr fontId="1"/>
  </si>
  <si>
    <t>宇都宮市陽南4-9-13</t>
  </si>
  <si>
    <t>ネットワークを利用</t>
    <rPh sb="7" eb="9">
      <t>リヨウ</t>
    </rPh>
    <phoneticPr fontId="1"/>
  </si>
  <si>
    <t>倉持整形外科・皮膚科美容皮膚科</t>
    <rPh sb="0" eb="2">
      <t>クラモチ</t>
    </rPh>
    <rPh sb="2" eb="4">
      <t>セイケイ</t>
    </rPh>
    <rPh sb="4" eb="6">
      <t>ゲカ</t>
    </rPh>
    <rPh sb="7" eb="10">
      <t>ヒフカ</t>
    </rPh>
    <rPh sb="10" eb="12">
      <t>ビヨウ</t>
    </rPh>
    <rPh sb="12" eb="15">
      <t>ヒフカ</t>
    </rPh>
    <phoneticPr fontId="1"/>
  </si>
  <si>
    <t>宇都宮市屋板町405-1</t>
  </si>
  <si>
    <t>倉持病院</t>
    <rPh sb="0" eb="2">
      <t>クラモチ</t>
    </rPh>
    <rPh sb="2" eb="4">
      <t>ビョウイン</t>
    </rPh>
    <phoneticPr fontId="1"/>
  </si>
  <si>
    <t>宇都宮脳脊髄センター・シンフォニー病院</t>
  </si>
  <si>
    <t>宇都宮市宮みらい1-35</t>
  </si>
  <si>
    <t>全ての医療機関</t>
    <rPh sb="0" eb="1">
      <t>スベ</t>
    </rPh>
    <rPh sb="3" eb="5">
      <t>イリョウ</t>
    </rPh>
    <rPh sb="5" eb="7">
      <t>キカン</t>
    </rPh>
    <phoneticPr fontId="1"/>
  </si>
  <si>
    <t>CD，DVD</t>
  </si>
  <si>
    <t>白澤病院</t>
    <rPh sb="0" eb="2">
      <t>シラサワ</t>
    </rPh>
    <rPh sb="2" eb="4">
      <t>ビョウイン</t>
    </rPh>
    <phoneticPr fontId="1"/>
  </si>
  <si>
    <t>宇都宮市白沢町1813番地16</t>
  </si>
  <si>
    <t>宇都宮第一病院</t>
    <rPh sb="0" eb="3">
      <t>ウツノミヤ</t>
    </rPh>
    <rPh sb="3" eb="5">
      <t>ダイイチ</t>
    </rPh>
    <rPh sb="5" eb="7">
      <t>ビョウイン</t>
    </rPh>
    <phoneticPr fontId="1"/>
  </si>
  <si>
    <t>宇都宮市宝木本町2313</t>
  </si>
  <si>
    <t>柴病院</t>
    <rPh sb="0" eb="1">
      <t>シバ</t>
    </rPh>
    <rPh sb="1" eb="3">
      <t>ビョウイン</t>
    </rPh>
    <phoneticPr fontId="1"/>
  </si>
  <si>
    <t>宇都宮市竹林町５０４</t>
  </si>
  <si>
    <t>佐藤病院</t>
    <rPh sb="0" eb="2">
      <t>サトウ</t>
    </rPh>
    <rPh sb="2" eb="4">
      <t>ビョウイン</t>
    </rPh>
    <phoneticPr fontId="1"/>
  </si>
  <si>
    <t>宇都宮市西3-1-11</t>
  </si>
  <si>
    <t>大平ファミリークリニック</t>
    <rPh sb="0" eb="2">
      <t>オオヒラ</t>
    </rPh>
    <phoneticPr fontId="1"/>
  </si>
  <si>
    <t>栃木市大平町富田5-229</t>
    <rPh sb="0" eb="3">
      <t>トチギシ</t>
    </rPh>
    <rPh sb="3" eb="6">
      <t>オオヒラマチ</t>
    </rPh>
    <rPh sb="6" eb="8">
      <t>トミタ</t>
    </rPh>
    <phoneticPr fontId="1"/>
  </si>
  <si>
    <t>申出があれば随時対応</t>
    <rPh sb="0" eb="2">
      <t>モウシデ</t>
    </rPh>
    <rPh sb="6" eb="8">
      <t>ズイジ</t>
    </rPh>
    <rPh sb="8" eb="10">
      <t>タイオウ</t>
    </rPh>
    <phoneticPr fontId="1"/>
  </si>
  <si>
    <t>DVD</t>
  </si>
  <si>
    <t>山崎医院</t>
    <rPh sb="0" eb="2">
      <t>ヤマザキ</t>
    </rPh>
    <rPh sb="2" eb="4">
      <t>イイン</t>
    </rPh>
    <phoneticPr fontId="1"/>
  </si>
  <si>
    <t>河内郡上三川町上蒲生2353-3</t>
    <rPh sb="0" eb="3">
      <t>カワチグン</t>
    </rPh>
    <rPh sb="3" eb="7">
      <t>カミノカワマチ</t>
    </rPh>
    <rPh sb="7" eb="10">
      <t>カミガモウ</t>
    </rPh>
    <phoneticPr fontId="1"/>
  </si>
  <si>
    <t>おもと乳腺外科クリニック</t>
    <rPh sb="3" eb="5">
      <t>ニュウセン</t>
    </rPh>
    <rPh sb="5" eb="7">
      <t>ゲカ</t>
    </rPh>
    <phoneticPr fontId="1"/>
  </si>
  <si>
    <t>下都賀郡野木町丸林624-1</t>
    <rPh sb="0" eb="4">
      <t>シモツガグン</t>
    </rPh>
    <rPh sb="4" eb="7">
      <t>ノギマチ</t>
    </rPh>
    <rPh sb="7" eb="9">
      <t>マルバヤシ</t>
    </rPh>
    <phoneticPr fontId="1"/>
  </si>
  <si>
    <t>近隣医療機関の申出があれば随時対応</t>
    <rPh sb="0" eb="2">
      <t>キンリン</t>
    </rPh>
    <rPh sb="2" eb="4">
      <t>イリョウ</t>
    </rPh>
    <rPh sb="4" eb="6">
      <t>キカン</t>
    </rPh>
    <rPh sb="7" eb="9">
      <t>モウシデ</t>
    </rPh>
    <rPh sb="13" eb="15">
      <t>ズイジ</t>
    </rPh>
    <rPh sb="15" eb="17">
      <t>タイオウ</t>
    </rPh>
    <phoneticPr fontId="1"/>
  </si>
  <si>
    <t>CDRom</t>
  </si>
  <si>
    <t>すずき整形外科</t>
    <rPh sb="3" eb="5">
      <t>セイケイ</t>
    </rPh>
    <rPh sb="5" eb="7">
      <t>ゲカ</t>
    </rPh>
    <phoneticPr fontId="1"/>
  </si>
  <si>
    <t>無床診療所</t>
    <rPh sb="0" eb="5">
      <t>ムショウシンリョウジョ</t>
    </rPh>
    <phoneticPr fontId="1"/>
  </si>
  <si>
    <t>小山市喜沢438-1</t>
    <rPh sb="0" eb="3">
      <t>オヤマシ</t>
    </rPh>
    <rPh sb="3" eb="5">
      <t>キザワ</t>
    </rPh>
    <phoneticPr fontId="1"/>
  </si>
  <si>
    <t>とちぎメディカルセンターとちのき</t>
  </si>
  <si>
    <t>栃木市大町39-5</t>
    <rPh sb="0" eb="3">
      <t>トチギシ</t>
    </rPh>
    <rPh sb="3" eb="5">
      <t>ダイチョウ</t>
    </rPh>
    <phoneticPr fontId="1"/>
  </si>
  <si>
    <t>とちぎ診療所、大平デンタルクリニック、藤森歯科医院、西沢歯科、おおやクリニック</t>
    <rPh sb="3" eb="6">
      <t>シンリョウジョ</t>
    </rPh>
    <rPh sb="7" eb="9">
      <t>オオヒラ</t>
    </rPh>
    <rPh sb="19" eb="21">
      <t>フジモリ</t>
    </rPh>
    <rPh sb="21" eb="23">
      <t>シカ</t>
    </rPh>
    <rPh sb="23" eb="25">
      <t>イイン</t>
    </rPh>
    <rPh sb="26" eb="28">
      <t>ニシザワ</t>
    </rPh>
    <rPh sb="28" eb="30">
      <t>シカ</t>
    </rPh>
    <phoneticPr fontId="1"/>
  </si>
  <si>
    <t>デジタルデータ（CDまたはDVD</t>
  </si>
  <si>
    <t>野村消化器内科クリニック</t>
    <rPh sb="0" eb="2">
      <t>ノムラ</t>
    </rPh>
    <rPh sb="2" eb="5">
      <t>ショウカキ</t>
    </rPh>
    <rPh sb="5" eb="7">
      <t>ナイカ</t>
    </rPh>
    <phoneticPr fontId="1"/>
  </si>
  <si>
    <t>小山市乙女2-3-15</t>
    <rPh sb="0" eb="3">
      <t>オヤマシ</t>
    </rPh>
    <rPh sb="3" eb="5">
      <t>オトメ</t>
    </rPh>
    <phoneticPr fontId="1"/>
  </si>
  <si>
    <t>デジタルデータを持ち運び可能な電子媒体に保存しての提供（CD等）</t>
    <rPh sb="8" eb="9">
      <t>モ</t>
    </rPh>
    <rPh sb="10" eb="11">
      <t>ハコ</t>
    </rPh>
    <rPh sb="12" eb="14">
      <t>カノウ</t>
    </rPh>
    <rPh sb="15" eb="17">
      <t>デンシ</t>
    </rPh>
    <rPh sb="17" eb="19">
      <t>バイタイ</t>
    </rPh>
    <rPh sb="20" eb="22">
      <t>ホゾン</t>
    </rPh>
    <rPh sb="25" eb="27">
      <t>テイキョウ</t>
    </rPh>
    <rPh sb="30" eb="31">
      <t>トウ</t>
    </rPh>
    <phoneticPr fontId="1"/>
  </si>
  <si>
    <t>小金井中央病院</t>
    <rPh sb="0" eb="3">
      <t>コガネイ</t>
    </rPh>
    <rPh sb="3" eb="5">
      <t>チュウオウ</t>
    </rPh>
    <rPh sb="5" eb="7">
      <t>ビョウイン</t>
    </rPh>
    <phoneticPr fontId="1"/>
  </si>
  <si>
    <t>下野市小金井2-4-3</t>
    <rPh sb="0" eb="3">
      <t>シモツケシ</t>
    </rPh>
    <rPh sb="3" eb="6">
      <t>コガネイ</t>
    </rPh>
    <phoneticPr fontId="1"/>
  </si>
  <si>
    <t>山本整形外科医院</t>
    <rPh sb="0" eb="2">
      <t>ヤマモト</t>
    </rPh>
    <rPh sb="2" eb="4">
      <t>セイケイ</t>
    </rPh>
    <rPh sb="4" eb="6">
      <t>ゲカ</t>
    </rPh>
    <rPh sb="6" eb="8">
      <t>イイン</t>
    </rPh>
    <phoneticPr fontId="1"/>
  </si>
  <si>
    <t>ネットワーク（とちまるネット）</t>
  </si>
  <si>
    <t>大平下病院</t>
    <rPh sb="0" eb="3">
      <t>オオヒラシタ</t>
    </rPh>
    <rPh sb="3" eb="5">
      <t>ビョウイン</t>
    </rPh>
    <phoneticPr fontId="1"/>
  </si>
  <si>
    <t>栃木市大平町富田1665</t>
    <rPh sb="0" eb="3">
      <t>トチギシ</t>
    </rPh>
    <rPh sb="3" eb="6">
      <t>オオヒラマチ</t>
    </rPh>
    <rPh sb="6" eb="8">
      <t>トミタ</t>
    </rPh>
    <phoneticPr fontId="1"/>
  </si>
  <si>
    <t>近隣医療機関の要請による</t>
    <rPh sb="0" eb="2">
      <t>キンリン</t>
    </rPh>
    <rPh sb="2" eb="4">
      <t>イリョウ</t>
    </rPh>
    <rPh sb="4" eb="6">
      <t>キカン</t>
    </rPh>
    <rPh sb="7" eb="9">
      <t>ヨウセイ</t>
    </rPh>
    <phoneticPr fontId="1"/>
  </si>
  <si>
    <t>小山すぎの木クリニック</t>
    <rPh sb="0" eb="2">
      <t>オヤマ</t>
    </rPh>
    <rPh sb="5" eb="6">
      <t>キ</t>
    </rPh>
    <phoneticPr fontId="1"/>
  </si>
  <si>
    <t>有床診療所</t>
    <rPh sb="0" eb="2">
      <t>ユウショウ</t>
    </rPh>
    <rPh sb="2" eb="5">
      <t>シンリョウジョ</t>
    </rPh>
    <phoneticPr fontId="1"/>
  </si>
  <si>
    <t>小山市中久喜字陣場1113-1</t>
    <rPh sb="0" eb="3">
      <t>オヤマシ</t>
    </rPh>
    <rPh sb="3" eb="6">
      <t>ナカクキ</t>
    </rPh>
    <rPh sb="6" eb="7">
      <t>アザ</t>
    </rPh>
    <rPh sb="7" eb="9">
      <t>ジンバ</t>
    </rPh>
    <phoneticPr fontId="1"/>
  </si>
  <si>
    <t>めぐみ乳腺クリニック</t>
    <rPh sb="3" eb="5">
      <t>ニュウセン</t>
    </rPh>
    <phoneticPr fontId="1"/>
  </si>
  <si>
    <t>下野市祇園４-7-3</t>
    <rPh sb="0" eb="3">
      <t>シモツケシ</t>
    </rPh>
    <rPh sb="3" eb="5">
      <t>ギオン</t>
    </rPh>
    <phoneticPr fontId="1"/>
  </si>
  <si>
    <t>近隣医療機関の申出があれば随時対応、紹介を受けたとき</t>
    <rPh sb="0" eb="2">
      <t>キンリン</t>
    </rPh>
    <rPh sb="2" eb="4">
      <t>イリョウ</t>
    </rPh>
    <rPh sb="4" eb="6">
      <t>キカン</t>
    </rPh>
    <rPh sb="7" eb="9">
      <t>モウシデ</t>
    </rPh>
    <rPh sb="13" eb="15">
      <t>ズイジ</t>
    </rPh>
    <rPh sb="15" eb="17">
      <t>タイオウ</t>
    </rPh>
    <rPh sb="18" eb="20">
      <t>ショウカイ</t>
    </rPh>
    <rPh sb="21" eb="22">
      <t>ウ</t>
    </rPh>
    <phoneticPr fontId="1"/>
  </si>
  <si>
    <t>CD</t>
  </si>
  <si>
    <t>新上三川病院</t>
    <rPh sb="0" eb="4">
      <t>シンカミノカワ</t>
    </rPh>
    <rPh sb="4" eb="6">
      <t>ビョウイン</t>
    </rPh>
    <phoneticPr fontId="1"/>
  </si>
  <si>
    <t>河内郡上三川町上三川2360</t>
    <rPh sb="0" eb="3">
      <t>カワチグン</t>
    </rPh>
    <rPh sb="3" eb="7">
      <t>カミノカワマチ</t>
    </rPh>
    <rPh sb="7" eb="10">
      <t>カミノカワ</t>
    </rPh>
    <phoneticPr fontId="1"/>
  </si>
  <si>
    <t>おおはし整形外科、かみもとスポーツクリニック・いしい整形外科・小金井中央病院・さはら整形外科・やまだ脳神経外科クリニック</t>
    <rPh sb="4" eb="6">
      <t>セイケイ</t>
    </rPh>
    <rPh sb="6" eb="8">
      <t>ゲカ</t>
    </rPh>
    <rPh sb="26" eb="28">
      <t>セイケイ</t>
    </rPh>
    <rPh sb="28" eb="30">
      <t>ゲカ</t>
    </rPh>
    <rPh sb="31" eb="34">
      <t>コガネイ</t>
    </rPh>
    <rPh sb="34" eb="36">
      <t>チュウオウ</t>
    </rPh>
    <rPh sb="36" eb="38">
      <t>ビョウイン</t>
    </rPh>
    <rPh sb="42" eb="44">
      <t>セイケイ</t>
    </rPh>
    <rPh sb="44" eb="46">
      <t>ゲカ</t>
    </rPh>
    <rPh sb="50" eb="53">
      <t>ノウシンケイ</t>
    </rPh>
    <rPh sb="53" eb="55">
      <t>ゲカ</t>
    </rPh>
    <phoneticPr fontId="1"/>
  </si>
  <si>
    <t>自治医科大学附属病院</t>
    <rPh sb="0" eb="10">
      <t>ジチイカダイガクフゾクビョウイン</t>
    </rPh>
    <phoneticPr fontId="1"/>
  </si>
  <si>
    <t>下野市薬師寺3311-1</t>
    <rPh sb="0" eb="3">
      <t>シモツケシ</t>
    </rPh>
    <rPh sb="3" eb="6">
      <t>ヤクシジ</t>
    </rPh>
    <phoneticPr fontId="1"/>
  </si>
  <si>
    <t>獨協医科大学病院</t>
    <rPh sb="0" eb="8">
      <t>ドッキョウイカダイガクビョウイン</t>
    </rPh>
    <phoneticPr fontId="1"/>
  </si>
  <si>
    <t>下都賀郡壬生町北小林880</t>
    <rPh sb="0" eb="4">
      <t>シモツガグン</t>
    </rPh>
    <rPh sb="4" eb="7">
      <t>ミブマチ</t>
    </rPh>
    <rPh sb="7" eb="8">
      <t>キタ</t>
    </rPh>
    <rPh sb="8" eb="10">
      <t>コバヤシ</t>
    </rPh>
    <phoneticPr fontId="1"/>
  </si>
  <si>
    <t>野木病院</t>
    <rPh sb="0" eb="2">
      <t>ノギ</t>
    </rPh>
    <rPh sb="2" eb="4">
      <t>ビョウイン</t>
    </rPh>
    <phoneticPr fontId="1"/>
  </si>
  <si>
    <t>下都賀郡野木町友沼5320-2</t>
    <rPh sb="0" eb="4">
      <t>シモツガグン</t>
    </rPh>
    <rPh sb="4" eb="7">
      <t>ノギマチ</t>
    </rPh>
    <rPh sb="7" eb="9">
      <t>トモヌマ</t>
    </rPh>
    <phoneticPr fontId="1"/>
  </si>
  <si>
    <t>星野病院</t>
    <rPh sb="0" eb="2">
      <t>ホシノ</t>
    </rPh>
    <rPh sb="2" eb="4">
      <t>ビョウイン</t>
    </rPh>
    <phoneticPr fontId="1"/>
  </si>
  <si>
    <t>小山市粟宮1-8-27</t>
    <rPh sb="0" eb="3">
      <t>オヤマシ</t>
    </rPh>
    <rPh sb="3" eb="5">
      <t>アワノミヤ</t>
    </rPh>
    <phoneticPr fontId="1"/>
  </si>
  <si>
    <t>CDR</t>
  </si>
  <si>
    <t>すずき内科・循環器科</t>
    <rPh sb="3" eb="5">
      <t>ナイカ</t>
    </rPh>
    <rPh sb="6" eb="10">
      <t>ジュンカンキカ</t>
    </rPh>
    <phoneticPr fontId="1"/>
  </si>
  <si>
    <t>下野市薬師寺2489-10</t>
    <rPh sb="0" eb="3">
      <t>シモツケシ</t>
    </rPh>
    <rPh sb="3" eb="6">
      <t>ヤクシジ</t>
    </rPh>
    <phoneticPr fontId="1"/>
  </si>
  <si>
    <t>小山ステーションクリニック脳神経外科・内科</t>
    <rPh sb="0" eb="2">
      <t>オヤマ</t>
    </rPh>
    <rPh sb="13" eb="16">
      <t>ノウシンケイ</t>
    </rPh>
    <rPh sb="16" eb="18">
      <t>ゲカ</t>
    </rPh>
    <rPh sb="19" eb="21">
      <t>ナイカ</t>
    </rPh>
    <phoneticPr fontId="1"/>
  </si>
  <si>
    <t>近隣医療機関の紹介状持参</t>
    <rPh sb="0" eb="6">
      <t>キンリンイリョウキカン</t>
    </rPh>
    <rPh sb="7" eb="10">
      <t>ショウカイジョウ</t>
    </rPh>
    <rPh sb="10" eb="12">
      <t>ジサン</t>
    </rPh>
    <phoneticPr fontId="1"/>
  </si>
  <si>
    <t>CD、DVD</t>
  </si>
  <si>
    <t>光南病院</t>
    <rPh sb="0" eb="2">
      <t>コウナン</t>
    </rPh>
    <rPh sb="2" eb="4">
      <t>ビョウイン</t>
    </rPh>
    <phoneticPr fontId="1"/>
  </si>
  <si>
    <t>小山市乙女795</t>
    <rPh sb="0" eb="3">
      <t>オヤマシ</t>
    </rPh>
    <rPh sb="3" eb="5">
      <t>オトメ</t>
    </rPh>
    <phoneticPr fontId="1"/>
  </si>
  <si>
    <t>近隣及び希望する医療機関</t>
    <rPh sb="0" eb="2">
      <t>キンリン</t>
    </rPh>
    <rPh sb="2" eb="3">
      <t>オヨ</t>
    </rPh>
    <rPh sb="4" eb="6">
      <t>キボウ</t>
    </rPh>
    <rPh sb="8" eb="10">
      <t>イリョウ</t>
    </rPh>
    <rPh sb="10" eb="12">
      <t>キカン</t>
    </rPh>
    <phoneticPr fontId="1"/>
  </si>
  <si>
    <t>新小山市民病院</t>
    <rPh sb="0" eb="7">
      <t>シンオヤマシミンビョウイン</t>
    </rPh>
    <phoneticPr fontId="1"/>
  </si>
  <si>
    <t>小山市神鳥谷2251-1</t>
    <rPh sb="0" eb="3">
      <t>オヤマシ</t>
    </rPh>
    <rPh sb="3" eb="6">
      <t>ヒトトノヤ</t>
    </rPh>
    <phoneticPr fontId="1"/>
  </si>
  <si>
    <t>地域連携協力施設（共同利用登録医療機関）158機関</t>
    <rPh sb="0" eb="2">
      <t>チイキ</t>
    </rPh>
    <rPh sb="2" eb="4">
      <t>レンケイ</t>
    </rPh>
    <rPh sb="4" eb="6">
      <t>キョウリョク</t>
    </rPh>
    <rPh sb="6" eb="8">
      <t>シセツ</t>
    </rPh>
    <rPh sb="9" eb="11">
      <t>キョウドウ</t>
    </rPh>
    <rPh sb="11" eb="13">
      <t>リヨウ</t>
    </rPh>
    <rPh sb="13" eb="15">
      <t>トウロク</t>
    </rPh>
    <rPh sb="15" eb="17">
      <t>イリョウ</t>
    </rPh>
    <rPh sb="17" eb="19">
      <t>キカン</t>
    </rPh>
    <rPh sb="23" eb="25">
      <t>キカン</t>
    </rPh>
    <phoneticPr fontId="1"/>
  </si>
  <si>
    <t>足利第一病院</t>
    <rPh sb="0" eb="6">
      <t>アシカガダイイチビョウイン</t>
    </rPh>
    <phoneticPr fontId="1"/>
  </si>
  <si>
    <t>足利市大月町1031</t>
    <rPh sb="0" eb="3">
      <t>アシカガシ</t>
    </rPh>
    <rPh sb="3" eb="6">
      <t>オオツキチョウ</t>
    </rPh>
    <phoneticPr fontId="1"/>
  </si>
  <si>
    <t>ますだトータルケアクリニック</t>
  </si>
  <si>
    <t>診療所</t>
    <rPh sb="0" eb="3">
      <t>シンリョウジョ</t>
    </rPh>
    <phoneticPr fontId="1"/>
  </si>
  <si>
    <t>佐野市富岡町753</t>
    <rPh sb="0" eb="6">
      <t>サノシトミオカチョウ</t>
    </rPh>
    <phoneticPr fontId="1"/>
  </si>
  <si>
    <t>足利赤十字病院</t>
    <rPh sb="0" eb="7">
      <t>アシカガセキジュウジビョウイン</t>
    </rPh>
    <phoneticPr fontId="1"/>
  </si>
  <si>
    <t>足利市五十部町284-1</t>
  </si>
  <si>
    <t>１(サイバーナイフ)</t>
  </si>
  <si>
    <t>吉田醫院</t>
    <rPh sb="0" eb="2">
      <t>ヨシダ</t>
    </rPh>
    <rPh sb="2" eb="4">
      <t>イイン</t>
    </rPh>
    <phoneticPr fontId="1"/>
  </si>
  <si>
    <t>足利市江川町3-4-12</t>
    <rPh sb="0" eb="3">
      <t>アシカガシ</t>
    </rPh>
    <rPh sb="3" eb="6">
      <t>エガワチョウ</t>
    </rPh>
    <phoneticPr fontId="1"/>
  </si>
  <si>
    <t>佐野厚生総合病院</t>
    <rPh sb="0" eb="8">
      <t>サノコウセイソウゴウビョウイン</t>
    </rPh>
    <phoneticPr fontId="1"/>
  </si>
  <si>
    <t>佐野市堀米町1728</t>
  </si>
  <si>
    <t>全ての医療機関</t>
    <rPh sb="0" eb="1">
      <t>スベ</t>
    </rPh>
    <rPh sb="3" eb="7">
      <t>イリョウキカン</t>
    </rPh>
    <phoneticPr fontId="1"/>
  </si>
  <si>
    <t>阿部医院本院</t>
    <rPh sb="0" eb="2">
      <t>アベ</t>
    </rPh>
    <rPh sb="2" eb="4">
      <t>イイン</t>
    </rPh>
    <rPh sb="4" eb="6">
      <t>ホンイン</t>
    </rPh>
    <phoneticPr fontId="1"/>
  </si>
  <si>
    <t>足利市葉鹿町1-10-8</t>
    <rPh sb="0" eb="3">
      <t>アシカガシ</t>
    </rPh>
    <rPh sb="3" eb="6">
      <t>ハシカチョウ</t>
    </rPh>
    <phoneticPr fontId="1"/>
  </si>
  <si>
    <t>朝倉町よしだクリニック</t>
    <rPh sb="0" eb="3">
      <t>アサクラマチ</t>
    </rPh>
    <phoneticPr fontId="1"/>
  </si>
  <si>
    <t>足利市朝倉町3-15-19</t>
    <rPh sb="0" eb="3">
      <t>アシカガシ</t>
    </rPh>
    <rPh sb="3" eb="6">
      <t>アサクラチョウ</t>
    </rPh>
    <phoneticPr fontId="1"/>
  </si>
  <si>
    <t>筑波医院</t>
    <rPh sb="0" eb="2">
      <t>ツクバ</t>
    </rPh>
    <rPh sb="2" eb="4">
      <t>イイン</t>
    </rPh>
    <phoneticPr fontId="1"/>
  </si>
  <si>
    <t>診療所</t>
  </si>
  <si>
    <t>足利市羽刈町57</t>
    <rPh sb="0" eb="3">
      <t>アシカガシ</t>
    </rPh>
    <rPh sb="3" eb="6">
      <t>ハカリチョウ</t>
    </rPh>
    <rPh sb="5" eb="6">
      <t>チョウ</t>
    </rPh>
    <phoneticPr fontId="1"/>
  </si>
  <si>
    <t>佐野市民病院</t>
    <rPh sb="0" eb="6">
      <t>サノシミンビョウイン</t>
    </rPh>
    <phoneticPr fontId="1"/>
  </si>
  <si>
    <t>佐野市田沼町1832-1</t>
  </si>
  <si>
    <t>あしかがの森足利病院</t>
    <rPh sb="5" eb="6">
      <t>モリ</t>
    </rPh>
    <rPh sb="6" eb="8">
      <t>アシカガ</t>
    </rPh>
    <rPh sb="8" eb="10">
      <t>ビョウイン</t>
    </rPh>
    <phoneticPr fontId="1"/>
  </si>
  <si>
    <t>足利市大沼田町615</t>
  </si>
  <si>
    <t>NVクリニック</t>
  </si>
  <si>
    <t>佐野市出流原町字白山24番地2</t>
    <rPh sb="0" eb="3">
      <t>サノシ</t>
    </rPh>
    <rPh sb="3" eb="6">
      <t>イヅルハラ</t>
    </rPh>
    <rPh sb="6" eb="7">
      <t>マチ</t>
    </rPh>
    <rPh sb="7" eb="8">
      <t>ジ</t>
    </rPh>
    <rPh sb="8" eb="10">
      <t>シロヤマ</t>
    </rPh>
    <rPh sb="12" eb="14">
      <t>バンチ</t>
    </rPh>
    <phoneticPr fontId="1"/>
  </si>
  <si>
    <t>なかじま救急科・内科クリニック</t>
    <rPh sb="4" eb="7">
      <t>キュウキュウカ</t>
    </rPh>
    <rPh sb="8" eb="10">
      <t>ナイカ</t>
    </rPh>
    <phoneticPr fontId="1"/>
  </si>
  <si>
    <t>足利市江川町２丁目６番地34</t>
    <rPh sb="0" eb="3">
      <t>アシカガシ</t>
    </rPh>
    <rPh sb="3" eb="6">
      <t>エガワチョウ</t>
    </rPh>
    <rPh sb="7" eb="9">
      <t>チョウメ</t>
    </rPh>
    <rPh sb="10" eb="12">
      <t>バンチ</t>
    </rPh>
    <phoneticPr fontId="1"/>
  </si>
  <si>
    <t>鹿島整形外科</t>
    <rPh sb="0" eb="6">
      <t>カシマセイケイゲカ</t>
    </rPh>
    <phoneticPr fontId="1"/>
  </si>
  <si>
    <t>足利市鹿島町506</t>
  </si>
  <si>
    <t>鹿島こどもクリニック</t>
    <rPh sb="0" eb="2">
      <t>カシマ</t>
    </rPh>
    <phoneticPr fontId="1"/>
  </si>
  <si>
    <t>小山市駅東通り1-2-43
小山イーストクロス102</t>
    <rPh sb="0" eb="3">
      <t>オヤマシ</t>
    </rPh>
    <rPh sb="3" eb="4">
      <t>エキ</t>
    </rPh>
    <rPh sb="4" eb="6">
      <t>ヒガシドオ</t>
    </rPh>
    <rPh sb="14" eb="16">
      <t>オヤマ</t>
    </rPh>
    <phoneticPr fontId="1"/>
  </si>
  <si>
    <t>二次
医療圏</t>
    <rPh sb="0" eb="2">
      <t>ニジ</t>
    </rPh>
    <rPh sb="3" eb="6">
      <t>イリョウケン</t>
    </rPh>
    <phoneticPr fontId="1"/>
  </si>
  <si>
    <t>患者に画像を保存したCD-R等渡し、患者自身が医療機関に持参／とちまるネットによる提供</t>
    <rPh sb="0" eb="2">
      <t>カンジャ</t>
    </rPh>
    <rPh sb="3" eb="5">
      <t>ガゾウ</t>
    </rPh>
    <rPh sb="6" eb="8">
      <t>ホゾン</t>
    </rPh>
    <rPh sb="14" eb="15">
      <t>トウ</t>
    </rPh>
    <rPh sb="15" eb="16">
      <t>ワタ</t>
    </rPh>
    <rPh sb="18" eb="20">
      <t>カンジャ</t>
    </rPh>
    <rPh sb="20" eb="22">
      <t>ジシン</t>
    </rPh>
    <rPh sb="23" eb="25">
      <t>イリョウ</t>
    </rPh>
    <rPh sb="25" eb="27">
      <t>キカン</t>
    </rPh>
    <rPh sb="28" eb="30">
      <t>ジサン</t>
    </rPh>
    <rPh sb="41" eb="43">
      <t>テイキョウ</t>
    </rPh>
    <phoneticPr fontId="1"/>
  </si>
  <si>
    <t>宇都宮整形外科内科クリニック</t>
    <rPh sb="0" eb="3">
      <t>ウツノミヤ</t>
    </rPh>
    <rPh sb="3" eb="5">
      <t>セイケイ</t>
    </rPh>
    <rPh sb="5" eb="7">
      <t>ゲカ</t>
    </rPh>
    <rPh sb="7" eb="9">
      <t>ナイカ</t>
    </rPh>
    <phoneticPr fontId="1"/>
  </si>
  <si>
    <t>宇都宮市西川田町812－1</t>
    <phoneticPr fontId="1"/>
  </si>
  <si>
    <t>星脳神経外科</t>
    <phoneticPr fontId="1"/>
  </si>
  <si>
    <t>宇都宮セントラルクリニック</t>
    <rPh sb="0" eb="3">
      <t>ウツノミヤ</t>
    </rPh>
    <phoneticPr fontId="1"/>
  </si>
  <si>
    <t>前田クリニック</t>
    <rPh sb="0" eb="2">
      <t>マエダ</t>
    </rPh>
    <phoneticPr fontId="1"/>
  </si>
  <si>
    <t>宇都宮市竹林町８７７－１</t>
    <phoneticPr fontId="1"/>
  </si>
  <si>
    <t xml:space="preserve">宇都宮市屋板町561-3 </t>
    <phoneticPr fontId="1"/>
  </si>
  <si>
    <t>宇都宮市宮の内1丁目34-5</t>
    <phoneticPr fontId="1"/>
  </si>
  <si>
    <t>日光・ふじの原病院</t>
    <rPh sb="0" eb="2">
      <t>ニッコウ</t>
    </rPh>
    <rPh sb="6" eb="7">
      <t>ハラ</t>
    </rPh>
    <rPh sb="7" eb="9">
      <t>ビョウイン</t>
    </rPh>
    <phoneticPr fontId="1"/>
  </si>
  <si>
    <t>みぶ整形外科クリニック</t>
    <rPh sb="2" eb="6">
      <t>セイケイゲカ</t>
    </rPh>
    <phoneticPr fontId="1"/>
  </si>
  <si>
    <t>壬生町大字安塚字下原765-1</t>
    <rPh sb="0" eb="3">
      <t>ミブマチ</t>
    </rPh>
    <rPh sb="3" eb="5">
      <t>オオアザ</t>
    </rPh>
    <rPh sb="5" eb="7">
      <t>ヤスヅカ</t>
    </rPh>
    <rPh sb="7" eb="8">
      <t>アザ</t>
    </rPh>
    <rPh sb="8" eb="10">
      <t>シモハラ</t>
    </rPh>
    <phoneticPr fontId="2"/>
  </si>
  <si>
    <t>やまだ整形外科内科クリニック</t>
    <rPh sb="3" eb="5">
      <t>セイケイ</t>
    </rPh>
    <rPh sb="5" eb="7">
      <t>ゲカ</t>
    </rPh>
    <rPh sb="7" eb="9">
      <t>ナイカ</t>
    </rPh>
    <phoneticPr fontId="1"/>
  </si>
  <si>
    <t>上三川町西汗1701-47</t>
  </si>
  <si>
    <t>星風会病院星風院</t>
    <rPh sb="0" eb="2">
      <t>セイフウ</t>
    </rPh>
    <rPh sb="2" eb="3">
      <t>カイ</t>
    </rPh>
    <rPh sb="3" eb="5">
      <t>ビョウイン</t>
    </rPh>
    <rPh sb="5" eb="8">
      <t>セイフウイン</t>
    </rPh>
    <phoneticPr fontId="1"/>
  </si>
  <si>
    <t>栃木市田村町925-2</t>
    <rPh sb="0" eb="3">
      <t>トチギシ</t>
    </rPh>
    <rPh sb="3" eb="6">
      <t>タムラチョウ</t>
    </rPh>
    <phoneticPr fontId="1"/>
  </si>
  <si>
    <t>県北</t>
    <rPh sb="0" eb="2">
      <t>ケンホク</t>
    </rPh>
    <phoneticPr fontId="1"/>
  </si>
  <si>
    <t>黒磯病院</t>
    <rPh sb="0" eb="4">
      <t>クロイソビョウイン</t>
    </rPh>
    <phoneticPr fontId="1"/>
  </si>
  <si>
    <t>那須塩原市高砂町３番５号</t>
    <rPh sb="0" eb="5">
      <t>ナスシオバラシ</t>
    </rPh>
    <rPh sb="5" eb="8">
      <t>タカサゴマチ</t>
    </rPh>
    <rPh sb="9" eb="10">
      <t>バン</t>
    </rPh>
    <rPh sb="11" eb="12">
      <t>ゴウ</t>
    </rPh>
    <phoneticPr fontId="1"/>
  </si>
  <si>
    <t>近隣医療機関</t>
    <rPh sb="0" eb="6">
      <t>キンリンイリョウキカン</t>
    </rPh>
    <phoneticPr fontId="1"/>
  </si>
  <si>
    <t>デジタルデータを持ち運び可能な電子媒体（CD又はDVD等）に保存しての提供</t>
    <rPh sb="8" eb="9">
      <t>モ</t>
    </rPh>
    <rPh sb="10" eb="11">
      <t>ハコ</t>
    </rPh>
    <rPh sb="12" eb="14">
      <t>カノウ</t>
    </rPh>
    <rPh sb="15" eb="19">
      <t>デンシバイタイ</t>
    </rPh>
    <rPh sb="30" eb="32">
      <t>ホゾン</t>
    </rPh>
    <rPh sb="35" eb="37">
      <t>テイキョウ</t>
    </rPh>
    <phoneticPr fontId="1"/>
  </si>
  <si>
    <t>地域全ての医療機関</t>
    <rPh sb="0" eb="2">
      <t>チイキ</t>
    </rPh>
    <rPh sb="2" eb="3">
      <t>スベ</t>
    </rPh>
    <phoneticPr fontId="1"/>
  </si>
  <si>
    <t>CT：清水整形外科、藤田整形外科医院　
MRI：皆川病院　
マンモ：長島医院</t>
    <rPh sb="3" eb="5">
      <t>シミズ</t>
    </rPh>
    <rPh sb="5" eb="7">
      <t>セイケイ</t>
    </rPh>
    <rPh sb="7" eb="9">
      <t>ゲカ</t>
    </rPh>
    <rPh sb="10" eb="12">
      <t>フジタ</t>
    </rPh>
    <rPh sb="12" eb="14">
      <t>セイケイ</t>
    </rPh>
    <rPh sb="14" eb="16">
      <t>ゲカ</t>
    </rPh>
    <rPh sb="16" eb="18">
      <t>イイン</t>
    </rPh>
    <rPh sb="24" eb="26">
      <t>ミナガワ</t>
    </rPh>
    <rPh sb="26" eb="28">
      <t>ビョウイン</t>
    </rPh>
    <rPh sb="34" eb="36">
      <t>ナガシマ</t>
    </rPh>
    <rPh sb="36" eb="38">
      <t>イイン</t>
    </rPh>
    <phoneticPr fontId="1"/>
  </si>
  <si>
    <t>CT：CDフィルム　
MRI：CDフィルム　
マンモ：フィルム</t>
    <phoneticPr fontId="1"/>
  </si>
  <si>
    <t>両毛</t>
    <rPh sb="0" eb="2">
      <t>リョウモウ</t>
    </rPh>
    <phoneticPr fontId="1"/>
  </si>
  <si>
    <t>足利中央病院</t>
    <rPh sb="0" eb="6">
      <t>アシカガチュウオウビョウイン</t>
    </rPh>
    <phoneticPr fontId="1"/>
  </si>
  <si>
    <t>足利市下渋垂町447</t>
    <rPh sb="0" eb="3">
      <t>アシカガシ</t>
    </rPh>
    <rPh sb="3" eb="7">
      <t>シモシブタレチョウ</t>
    </rPh>
    <phoneticPr fontId="1"/>
  </si>
  <si>
    <t>佐野利根川橋クリニック</t>
    <rPh sb="0" eb="2">
      <t>サノ</t>
    </rPh>
    <rPh sb="2" eb="6">
      <t>トネガワバシ</t>
    </rPh>
    <phoneticPr fontId="1"/>
  </si>
  <si>
    <t>佐野市高萩町1315-6</t>
    <rPh sb="0" eb="3">
      <t>サノシ</t>
    </rPh>
    <rPh sb="3" eb="6">
      <t>タカハギチョウ</t>
    </rPh>
    <phoneticPr fontId="1"/>
  </si>
  <si>
    <t>おかだ内科・脳神経クリニック</t>
    <rPh sb="3" eb="5">
      <t>ナイカ</t>
    </rPh>
    <rPh sb="6" eb="9">
      <t>ノウシンケイ</t>
    </rPh>
    <phoneticPr fontId="1"/>
  </si>
  <si>
    <t>佐野市高萩町437-7</t>
    <rPh sb="0" eb="3">
      <t>サノシ</t>
    </rPh>
    <rPh sb="3" eb="6">
      <t>タカハギチョウ</t>
    </rPh>
    <phoneticPr fontId="1"/>
  </si>
  <si>
    <t>宇都宮</t>
    <phoneticPr fontId="1"/>
  </si>
  <si>
    <t>大林クリニック</t>
    <rPh sb="0" eb="2">
      <t>オオバヤシ</t>
    </rPh>
    <phoneticPr fontId="1"/>
  </si>
  <si>
    <t>宇都宮市簗瀬町2561‐8</t>
    <rPh sb="0" eb="4">
      <t>ウツノミヤシ</t>
    </rPh>
    <rPh sb="4" eb="7">
      <t>ヤナゼマチ</t>
    </rPh>
    <phoneticPr fontId="1"/>
  </si>
  <si>
    <t>共同利用不可</t>
    <rPh sb="0" eb="6">
      <t>キョウドウリヨウフカ</t>
    </rPh>
    <phoneticPr fontId="1"/>
  </si>
  <si>
    <t>池田呼吸器アレルギー内科クリニック</t>
    <rPh sb="0" eb="2">
      <t>イケダ</t>
    </rPh>
    <rPh sb="2" eb="5">
      <t>コキュウキ</t>
    </rPh>
    <rPh sb="10" eb="12">
      <t>ナイカ</t>
    </rPh>
    <phoneticPr fontId="1"/>
  </si>
  <si>
    <t>宇都宮市鶴田町2126‐5</t>
    <rPh sb="0" eb="4">
      <t>ウツノミヤシ</t>
    </rPh>
    <rPh sb="4" eb="6">
      <t>ツルタ</t>
    </rPh>
    <rPh sb="6" eb="7">
      <t>マチ</t>
    </rPh>
    <phoneticPr fontId="1"/>
  </si>
  <si>
    <t>CD－R</t>
    <phoneticPr fontId="1"/>
  </si>
  <si>
    <t>CT:電子媒体　サイバー:不明　マンモ:電子媒体　</t>
    <rPh sb="3" eb="5">
      <t>デンシ</t>
    </rPh>
    <rPh sb="5" eb="7">
      <t>バイタイ</t>
    </rPh>
    <rPh sb="13" eb="15">
      <t>フメイ</t>
    </rPh>
    <rPh sb="20" eb="22">
      <t>デンシ</t>
    </rPh>
    <rPh sb="22" eb="24">
      <t>バイタイ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</si>
</sst>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1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F081-87E1-4611-A880-8D3A4120577A}">
  <sheetPr codeName="Sheet1">
    <pageSetUpPr fitToPage="1"/>
  </sheetPr>
  <dimension ref="B1:T72"/>
  <sheetViews>
    <sheetView tabSelected="1" view="pageBreakPreview" zoomScale="85" zoomScaleNormal="85" zoomScaleSheetLayoutView="8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F20" sqref="F20"/>
    </sheetView>
  </sheetViews>
  <sheetFormatPr defaultRowHeight="13" x14ac:dyDescent="0.55000000000000004"/>
  <cols>
    <col min="1" max="1" width="1.58203125" style="10" customWidth="1"/>
    <col min="2" max="2" width="4.6640625" style="10" bestFit="1" customWidth="1"/>
    <col min="3" max="3" width="7.5" style="10" bestFit="1" customWidth="1"/>
    <col min="4" max="4" width="19.58203125" style="10" customWidth="1"/>
    <col min="5" max="5" width="10.08203125" style="10" bestFit="1" customWidth="1"/>
    <col min="6" max="6" width="19.5" style="10" customWidth="1"/>
    <col min="7" max="16" width="10.1640625" style="10" customWidth="1"/>
    <col min="17" max="17" width="34.33203125" style="11" customWidth="1"/>
    <col min="18" max="18" width="31.6640625" style="11" customWidth="1"/>
    <col min="19" max="19" width="5.33203125" style="10" bestFit="1" customWidth="1"/>
    <col min="20" max="20" width="13.6640625" style="10" bestFit="1" customWidth="1"/>
    <col min="21" max="16384" width="8.6640625" style="10"/>
  </cols>
  <sheetData>
    <row r="1" spans="2:20" s="1" customFormat="1" x14ac:dyDescent="0.55000000000000004">
      <c r="D1" s="10"/>
      <c r="F1" s="10"/>
      <c r="Q1" s="11"/>
      <c r="R1" s="11"/>
    </row>
    <row r="2" spans="2:20" s="1" customFormat="1" ht="16" x14ac:dyDescent="0.55000000000000004">
      <c r="B2" s="2" t="s">
        <v>8</v>
      </c>
      <c r="D2" s="10"/>
      <c r="F2" s="10"/>
      <c r="Q2" s="11"/>
      <c r="R2" s="11"/>
    </row>
    <row r="3" spans="2:20" s="1" customFormat="1" x14ac:dyDescent="0.55000000000000004">
      <c r="D3" s="10"/>
      <c r="F3" s="10"/>
      <c r="Q3" s="11"/>
      <c r="R3" s="11"/>
    </row>
    <row r="4" spans="2:20" ht="18" customHeight="1" x14ac:dyDescent="0.55000000000000004">
      <c r="B4" s="33" t="s">
        <v>23</v>
      </c>
      <c r="C4" s="33"/>
      <c r="D4" s="33"/>
      <c r="E4" s="33"/>
      <c r="F4" s="33"/>
      <c r="G4" s="33" t="s">
        <v>19</v>
      </c>
      <c r="H4" s="33"/>
      <c r="I4" s="33"/>
      <c r="J4" s="33"/>
      <c r="K4" s="33"/>
      <c r="L4" s="33"/>
      <c r="M4" s="33"/>
      <c r="N4" s="33"/>
      <c r="O4" s="33"/>
      <c r="P4" s="33"/>
      <c r="Q4" s="33" t="s">
        <v>22</v>
      </c>
      <c r="R4" s="33"/>
    </row>
    <row r="5" spans="2:20" ht="18" customHeight="1" x14ac:dyDescent="0.55000000000000004">
      <c r="B5" s="34" t="s">
        <v>6</v>
      </c>
      <c r="C5" s="34" t="s">
        <v>167</v>
      </c>
      <c r="D5" s="34" t="s">
        <v>17</v>
      </c>
      <c r="E5" s="34" t="s">
        <v>18</v>
      </c>
      <c r="F5" s="34" t="s">
        <v>0</v>
      </c>
      <c r="G5" s="33" t="s">
        <v>14</v>
      </c>
      <c r="H5" s="33"/>
      <c r="I5" s="33" t="s">
        <v>10</v>
      </c>
      <c r="J5" s="33"/>
      <c r="K5" s="33"/>
      <c r="L5" s="33" t="s">
        <v>1</v>
      </c>
      <c r="M5" s="33"/>
      <c r="N5" s="33" t="s">
        <v>9</v>
      </c>
      <c r="O5" s="33"/>
      <c r="P5" s="34" t="s">
        <v>5</v>
      </c>
      <c r="Q5" s="33" t="s">
        <v>20</v>
      </c>
      <c r="R5" s="33" t="s">
        <v>21</v>
      </c>
    </row>
    <row r="6" spans="2:20" ht="61" customHeight="1" x14ac:dyDescent="0.55000000000000004">
      <c r="B6" s="35"/>
      <c r="C6" s="35"/>
      <c r="D6" s="35"/>
      <c r="E6" s="35"/>
      <c r="F6" s="35"/>
      <c r="G6" s="7" t="s">
        <v>15</v>
      </c>
      <c r="H6" s="5" t="s">
        <v>16</v>
      </c>
      <c r="I6" s="6" t="s">
        <v>11</v>
      </c>
      <c r="J6" s="8" t="s">
        <v>12</v>
      </c>
      <c r="K6" s="5" t="s">
        <v>13</v>
      </c>
      <c r="L6" s="6" t="s">
        <v>1</v>
      </c>
      <c r="M6" s="13" t="s">
        <v>2</v>
      </c>
      <c r="N6" s="7" t="s">
        <v>3</v>
      </c>
      <c r="O6" s="5" t="s">
        <v>4</v>
      </c>
      <c r="P6" s="35"/>
      <c r="Q6" s="33"/>
      <c r="R6" s="33"/>
      <c r="S6" s="4"/>
      <c r="T6" s="3"/>
    </row>
    <row r="7" spans="2:20" ht="37" customHeight="1" x14ac:dyDescent="0.55000000000000004">
      <c r="B7" s="14">
        <v>1</v>
      </c>
      <c r="C7" s="9" t="str">
        <f>IF(COUNTIF(F7,"*大田原市*")+COUNTIF(F7,"*矢板市*")+COUNTIF(F7,"*那須塩原市*")+COUNTIF(F7,"*さくら市*")+COUNTIF(F7,"*那須烏山市*")+COUNTIF(F7,"*塩谷町*")+COUNTIF(F7,"*高根沢町*")+COUNTIF(F7,"*那須町*")+COUNTIF(F7,"*那珂川町*"),"県北",IF(COUNTIF(F7,"*鹿沼市*")+COUNTIF(F7,"*日光市*"),"県西",IF(COUNTIF(F7,"*宇都宮市*"),"宇都宮",IF(COUNTIF(F7,"*真岡市*")+COUNTIF(F7,"*益子町*")+COUNTIF(F7,"*茂木町*")+COUNTIF(F7,"*市貝町*")+COUNTIF(F7,"*芳賀町*"),"県東",IF(COUNTIF(F7,"*栃木市*")+COUNTIF(F7,"*小山市*")+COUNTIF(F7,"*下野市*")+COUNTIF(F7,"*上三川町*")+COUNTIF(F7,"*壬生町*")+COUNTIF(F7,"*野木町*"),"県南",IF(COUNTIF(F7,"*足利市*")+COUNTIF(F7,"*佐野市*"),"両毛","error"))))))</f>
        <v>県西</v>
      </c>
      <c r="D7" s="9" t="s">
        <v>24</v>
      </c>
      <c r="E7" s="9" t="s">
        <v>25</v>
      </c>
      <c r="F7" s="9" t="s">
        <v>26</v>
      </c>
      <c r="G7" s="15">
        <v>1</v>
      </c>
      <c r="H7" s="16"/>
      <c r="I7" s="12"/>
      <c r="J7" s="17"/>
      <c r="K7" s="18"/>
      <c r="L7" s="12"/>
      <c r="M7" s="18"/>
      <c r="N7" s="12"/>
      <c r="O7" s="18"/>
      <c r="P7" s="18"/>
      <c r="Q7" s="9" t="s">
        <v>27</v>
      </c>
      <c r="R7" s="9" t="s">
        <v>28</v>
      </c>
      <c r="S7" s="19"/>
    </row>
    <row r="8" spans="2:20" ht="37" customHeight="1" x14ac:dyDescent="0.55000000000000004">
      <c r="B8" s="14">
        <v>2</v>
      </c>
      <c r="C8" s="9" t="str">
        <f t="shared" ref="C8:C35" si="0">IF(COUNTIF(F8,"*大田原市*")+COUNTIF(F8,"*矢板市*")+COUNTIF(F8,"*那須塩原市*")+COUNTIF(F8,"*さくら市*")+COUNTIF(F8,"*那須烏山市*")+COUNTIF(F8,"*塩谷町*")+COUNTIF(F8,"*高根沢町*")+COUNTIF(F8,"*那須町*")+COUNTIF(F8,"*那珂川町*"),"県北",IF(COUNTIF(F8,"*鹿沼市*")+COUNTIF(F8,"*日光市*"),"県西",IF(COUNTIF(F8,"*宇都宮市*"),"宇都宮",IF(COUNTIF(F8,"*真岡市*")+COUNTIF(F8,"*益子町*")+COUNTIF(F8,"*茂木町*")+COUNTIF(F8,"*市貝町*")+COUNTIF(F8,"*芳賀町*"),"県東",IF(COUNTIF(F8,"*栃木市*")+COUNTIF(F8,"*小山市*")+COUNTIF(F8,"*下野市*")+COUNTIF(F8,"*上三川町*")+COUNTIF(F8,"*壬生町*")+COUNTIF(F8,"*野木町*"),"県南",IF(COUNTIF(F8,"*足利市*")+COUNTIF(F8,"*佐野市*"),"両毛","error"))))))</f>
        <v>県西</v>
      </c>
      <c r="D8" s="9" t="s">
        <v>29</v>
      </c>
      <c r="E8" s="9" t="s">
        <v>7</v>
      </c>
      <c r="F8" s="9" t="s">
        <v>30</v>
      </c>
      <c r="G8" s="15"/>
      <c r="H8" s="16"/>
      <c r="I8" s="12"/>
      <c r="J8" s="17"/>
      <c r="K8" s="18"/>
      <c r="L8" s="12"/>
      <c r="M8" s="18"/>
      <c r="N8" s="12"/>
      <c r="O8" s="18"/>
      <c r="P8" s="18">
        <v>1</v>
      </c>
      <c r="Q8" s="9" t="s">
        <v>31</v>
      </c>
      <c r="R8" s="9" t="s">
        <v>28</v>
      </c>
      <c r="S8" s="19"/>
    </row>
    <row r="9" spans="2:20" ht="37" customHeight="1" x14ac:dyDescent="0.55000000000000004">
      <c r="B9" s="14">
        <v>3</v>
      </c>
      <c r="C9" s="9" t="str">
        <f t="shared" si="0"/>
        <v>県西</v>
      </c>
      <c r="D9" s="9" t="s">
        <v>32</v>
      </c>
      <c r="E9" s="9" t="s">
        <v>7</v>
      </c>
      <c r="F9" s="9" t="s">
        <v>33</v>
      </c>
      <c r="G9" s="15">
        <v>1</v>
      </c>
      <c r="H9" s="16"/>
      <c r="I9" s="12"/>
      <c r="J9" s="17"/>
      <c r="K9" s="18"/>
      <c r="L9" s="12"/>
      <c r="M9" s="18"/>
      <c r="N9" s="12"/>
      <c r="O9" s="18"/>
      <c r="P9" s="18"/>
      <c r="Q9" s="9" t="s">
        <v>31</v>
      </c>
      <c r="R9" s="9" t="s">
        <v>28</v>
      </c>
      <c r="S9" s="19"/>
    </row>
    <row r="10" spans="2:20" ht="37" customHeight="1" x14ac:dyDescent="0.55000000000000004">
      <c r="B10" s="14">
        <v>4</v>
      </c>
      <c r="C10" s="9" t="str">
        <f t="shared" si="0"/>
        <v>県西</v>
      </c>
      <c r="D10" s="9" t="s">
        <v>34</v>
      </c>
      <c r="E10" s="9" t="s">
        <v>25</v>
      </c>
      <c r="F10" s="9" t="s">
        <v>35</v>
      </c>
      <c r="G10" s="15">
        <v>1</v>
      </c>
      <c r="H10" s="16"/>
      <c r="I10" s="12"/>
      <c r="J10" s="17"/>
      <c r="K10" s="18"/>
      <c r="L10" s="12"/>
      <c r="M10" s="18"/>
      <c r="N10" s="12"/>
      <c r="O10" s="18"/>
      <c r="P10" s="18"/>
      <c r="Q10" s="29" t="s">
        <v>36</v>
      </c>
      <c r="R10" s="30"/>
      <c r="S10" s="19"/>
    </row>
    <row r="11" spans="2:20" ht="37" customHeight="1" x14ac:dyDescent="0.55000000000000004">
      <c r="B11" s="14">
        <v>5</v>
      </c>
      <c r="C11" s="9" t="str">
        <f t="shared" si="0"/>
        <v>県西</v>
      </c>
      <c r="D11" s="9" t="s">
        <v>37</v>
      </c>
      <c r="E11" s="9" t="s">
        <v>25</v>
      </c>
      <c r="F11" s="9" t="s">
        <v>38</v>
      </c>
      <c r="G11" s="15">
        <v>1</v>
      </c>
      <c r="H11" s="16"/>
      <c r="I11" s="12"/>
      <c r="J11" s="17"/>
      <c r="K11" s="18"/>
      <c r="L11" s="12"/>
      <c r="M11" s="18"/>
      <c r="N11" s="12"/>
      <c r="O11" s="18"/>
      <c r="P11" s="18"/>
      <c r="Q11" s="9" t="s">
        <v>27</v>
      </c>
      <c r="R11" s="9" t="s">
        <v>28</v>
      </c>
    </row>
    <row r="12" spans="2:20" ht="37" customHeight="1" x14ac:dyDescent="0.55000000000000004">
      <c r="B12" s="14">
        <v>6</v>
      </c>
      <c r="C12" s="9" t="str">
        <f t="shared" si="0"/>
        <v>県西</v>
      </c>
      <c r="D12" s="9" t="s">
        <v>177</v>
      </c>
      <c r="E12" s="9" t="s">
        <v>7</v>
      </c>
      <c r="F12" s="9" t="s">
        <v>39</v>
      </c>
      <c r="G12" s="15">
        <v>1</v>
      </c>
      <c r="H12" s="16"/>
      <c r="I12" s="12"/>
      <c r="J12" s="17"/>
      <c r="K12" s="18"/>
      <c r="L12" s="12"/>
      <c r="M12" s="18"/>
      <c r="N12" s="12"/>
      <c r="O12" s="18"/>
      <c r="P12" s="18"/>
      <c r="Q12" s="9" t="s">
        <v>40</v>
      </c>
      <c r="R12" s="9" t="s">
        <v>28</v>
      </c>
    </row>
    <row r="13" spans="2:20" ht="37" customHeight="1" x14ac:dyDescent="0.55000000000000004">
      <c r="B13" s="14">
        <v>7</v>
      </c>
      <c r="C13" s="9" t="str">
        <f t="shared" si="0"/>
        <v>県西</v>
      </c>
      <c r="D13" s="9" t="s">
        <v>41</v>
      </c>
      <c r="E13" s="9" t="s">
        <v>7</v>
      </c>
      <c r="F13" s="9" t="s">
        <v>42</v>
      </c>
      <c r="G13" s="15">
        <v>1</v>
      </c>
      <c r="H13" s="16"/>
      <c r="I13" s="12"/>
      <c r="J13" s="17">
        <v>1</v>
      </c>
      <c r="K13" s="18"/>
      <c r="L13" s="12"/>
      <c r="M13" s="18"/>
      <c r="N13" s="12"/>
      <c r="O13" s="18"/>
      <c r="P13" s="18"/>
      <c r="Q13" s="29" t="s">
        <v>36</v>
      </c>
      <c r="R13" s="30"/>
    </row>
    <row r="14" spans="2:20" ht="37" customHeight="1" x14ac:dyDescent="0.55000000000000004">
      <c r="B14" s="14">
        <v>8</v>
      </c>
      <c r="C14" s="9" t="str">
        <f t="shared" si="0"/>
        <v>県南</v>
      </c>
      <c r="D14" s="9" t="s">
        <v>78</v>
      </c>
      <c r="E14" s="9" t="s">
        <v>25</v>
      </c>
      <c r="F14" s="9" t="s">
        <v>79</v>
      </c>
      <c r="G14" s="15">
        <v>1</v>
      </c>
      <c r="H14" s="16"/>
      <c r="I14" s="12"/>
      <c r="J14" s="17"/>
      <c r="K14" s="18"/>
      <c r="L14" s="12"/>
      <c r="M14" s="18"/>
      <c r="N14" s="12"/>
      <c r="O14" s="18"/>
      <c r="P14" s="18"/>
      <c r="Q14" s="9" t="s">
        <v>80</v>
      </c>
      <c r="R14" s="9" t="s">
        <v>81</v>
      </c>
    </row>
    <row r="15" spans="2:20" ht="37" customHeight="1" x14ac:dyDescent="0.55000000000000004">
      <c r="B15" s="14">
        <v>9</v>
      </c>
      <c r="C15" s="9" t="str">
        <f t="shared" si="0"/>
        <v>県南</v>
      </c>
      <c r="D15" s="9" t="s">
        <v>82</v>
      </c>
      <c r="E15" s="9" t="s">
        <v>25</v>
      </c>
      <c r="F15" s="9" t="s">
        <v>83</v>
      </c>
      <c r="G15" s="15">
        <v>1</v>
      </c>
      <c r="H15" s="16"/>
      <c r="I15" s="12"/>
      <c r="J15" s="17"/>
      <c r="K15" s="18"/>
      <c r="L15" s="12"/>
      <c r="M15" s="18"/>
      <c r="N15" s="12"/>
      <c r="O15" s="18"/>
      <c r="P15" s="18"/>
      <c r="Q15" s="29" t="s">
        <v>36</v>
      </c>
      <c r="R15" s="30"/>
    </row>
    <row r="16" spans="2:20" ht="37" customHeight="1" x14ac:dyDescent="0.55000000000000004">
      <c r="B16" s="14">
        <v>10</v>
      </c>
      <c r="C16" s="9" t="str">
        <f t="shared" si="0"/>
        <v>県南</v>
      </c>
      <c r="D16" s="9" t="s">
        <v>84</v>
      </c>
      <c r="E16" s="9" t="s">
        <v>25</v>
      </c>
      <c r="F16" s="9" t="s">
        <v>85</v>
      </c>
      <c r="G16" s="15"/>
      <c r="H16" s="16"/>
      <c r="I16" s="12"/>
      <c r="J16" s="17"/>
      <c r="K16" s="18"/>
      <c r="L16" s="12"/>
      <c r="M16" s="18"/>
      <c r="N16" s="12"/>
      <c r="O16" s="18"/>
      <c r="P16" s="18">
        <v>1</v>
      </c>
      <c r="Q16" s="9" t="s">
        <v>86</v>
      </c>
      <c r="R16" s="9" t="s">
        <v>87</v>
      </c>
    </row>
    <row r="17" spans="2:18" ht="37" customHeight="1" x14ac:dyDescent="0.55000000000000004">
      <c r="B17" s="14">
        <v>11</v>
      </c>
      <c r="C17" s="9" t="str">
        <f t="shared" si="0"/>
        <v>県南</v>
      </c>
      <c r="D17" s="9" t="s">
        <v>88</v>
      </c>
      <c r="E17" s="9" t="s">
        <v>89</v>
      </c>
      <c r="F17" s="9" t="s">
        <v>90</v>
      </c>
      <c r="G17" s="15">
        <v>1</v>
      </c>
      <c r="H17" s="16"/>
      <c r="I17" s="12"/>
      <c r="J17" s="17"/>
      <c r="K17" s="18"/>
      <c r="L17" s="12"/>
      <c r="M17" s="18"/>
      <c r="N17" s="12"/>
      <c r="O17" s="18"/>
      <c r="P17" s="18"/>
      <c r="Q17" s="29" t="s">
        <v>36</v>
      </c>
      <c r="R17" s="30"/>
    </row>
    <row r="18" spans="2:18" ht="37" customHeight="1" x14ac:dyDescent="0.55000000000000004">
      <c r="B18" s="14">
        <v>12</v>
      </c>
      <c r="C18" s="9" t="str">
        <f t="shared" si="0"/>
        <v>県南</v>
      </c>
      <c r="D18" s="9" t="s">
        <v>91</v>
      </c>
      <c r="E18" s="9" t="s">
        <v>7</v>
      </c>
      <c r="F18" s="9" t="s">
        <v>92</v>
      </c>
      <c r="G18" s="15">
        <v>1</v>
      </c>
      <c r="H18" s="16"/>
      <c r="I18" s="12"/>
      <c r="J18" s="17"/>
      <c r="K18" s="18"/>
      <c r="L18" s="12"/>
      <c r="M18" s="18"/>
      <c r="N18" s="12"/>
      <c r="O18" s="18"/>
      <c r="P18" s="18"/>
      <c r="Q18" s="9" t="s">
        <v>93</v>
      </c>
      <c r="R18" s="9" t="s">
        <v>94</v>
      </c>
    </row>
    <row r="19" spans="2:18" ht="37" customHeight="1" x14ac:dyDescent="0.55000000000000004">
      <c r="B19" s="14">
        <v>13</v>
      </c>
      <c r="C19" s="9" t="str">
        <f t="shared" si="0"/>
        <v>県南</v>
      </c>
      <c r="D19" s="9" t="s">
        <v>95</v>
      </c>
      <c r="E19" s="9" t="s">
        <v>25</v>
      </c>
      <c r="F19" s="9" t="s">
        <v>96</v>
      </c>
      <c r="G19" s="15">
        <v>1</v>
      </c>
      <c r="H19" s="16"/>
      <c r="I19" s="12"/>
      <c r="J19" s="17"/>
      <c r="K19" s="18"/>
      <c r="L19" s="12"/>
      <c r="M19" s="18"/>
      <c r="N19" s="12"/>
      <c r="O19" s="18"/>
      <c r="P19" s="18"/>
      <c r="Q19" s="9" t="s">
        <v>86</v>
      </c>
      <c r="R19" s="9" t="s">
        <v>97</v>
      </c>
    </row>
    <row r="20" spans="2:18" ht="37" customHeight="1" x14ac:dyDescent="0.55000000000000004">
      <c r="B20" s="14">
        <v>14</v>
      </c>
      <c r="C20" s="9" t="str">
        <f t="shared" si="0"/>
        <v>県南</v>
      </c>
      <c r="D20" s="9" t="s">
        <v>98</v>
      </c>
      <c r="E20" s="9" t="s">
        <v>7</v>
      </c>
      <c r="F20" s="9" t="s">
        <v>99</v>
      </c>
      <c r="G20" s="15">
        <v>1</v>
      </c>
      <c r="H20" s="16"/>
      <c r="I20" s="12"/>
      <c r="J20" s="17"/>
      <c r="K20" s="18"/>
      <c r="L20" s="12"/>
      <c r="M20" s="18"/>
      <c r="N20" s="12"/>
      <c r="O20" s="18"/>
      <c r="P20" s="18"/>
      <c r="Q20" s="9" t="s">
        <v>100</v>
      </c>
      <c r="R20" s="9" t="s">
        <v>101</v>
      </c>
    </row>
    <row r="21" spans="2:18" ht="37" customHeight="1" x14ac:dyDescent="0.55000000000000004">
      <c r="B21" s="14">
        <v>15</v>
      </c>
      <c r="C21" s="9" t="str">
        <f t="shared" si="0"/>
        <v>県南</v>
      </c>
      <c r="D21" s="9" t="s">
        <v>102</v>
      </c>
      <c r="E21" s="9" t="s">
        <v>7</v>
      </c>
      <c r="F21" s="9" t="s">
        <v>103</v>
      </c>
      <c r="G21" s="15">
        <v>1</v>
      </c>
      <c r="H21" s="16"/>
      <c r="I21" s="12"/>
      <c r="J21" s="17"/>
      <c r="K21" s="18"/>
      <c r="L21" s="12"/>
      <c r="M21" s="18"/>
      <c r="N21" s="12"/>
      <c r="O21" s="18"/>
      <c r="P21" s="18"/>
      <c r="Q21" s="9" t="s">
        <v>104</v>
      </c>
      <c r="R21" s="9" t="s">
        <v>97</v>
      </c>
    </row>
    <row r="22" spans="2:18" ht="37" customHeight="1" x14ac:dyDescent="0.55000000000000004">
      <c r="B22" s="14">
        <v>16</v>
      </c>
      <c r="C22" s="9" t="str">
        <f t="shared" si="0"/>
        <v>県南</v>
      </c>
      <c r="D22" s="9" t="s">
        <v>105</v>
      </c>
      <c r="E22" s="9" t="s">
        <v>106</v>
      </c>
      <c r="F22" s="9" t="s">
        <v>107</v>
      </c>
      <c r="G22" s="15">
        <v>1</v>
      </c>
      <c r="H22" s="16"/>
      <c r="I22" s="12"/>
      <c r="J22" s="17">
        <v>1</v>
      </c>
      <c r="K22" s="18"/>
      <c r="L22" s="12"/>
      <c r="M22" s="18"/>
      <c r="N22" s="12"/>
      <c r="O22" s="18"/>
      <c r="P22" s="18"/>
      <c r="Q22" s="9" t="s">
        <v>80</v>
      </c>
      <c r="R22" s="9" t="s">
        <v>46</v>
      </c>
    </row>
    <row r="23" spans="2:18" ht="37" customHeight="1" x14ac:dyDescent="0.55000000000000004">
      <c r="B23" s="14">
        <v>17</v>
      </c>
      <c r="C23" s="9" t="str">
        <f t="shared" si="0"/>
        <v>県南</v>
      </c>
      <c r="D23" s="9" t="s">
        <v>108</v>
      </c>
      <c r="E23" s="9" t="s">
        <v>25</v>
      </c>
      <c r="F23" s="9" t="s">
        <v>109</v>
      </c>
      <c r="G23" s="15"/>
      <c r="H23" s="16"/>
      <c r="I23" s="12"/>
      <c r="J23" s="17"/>
      <c r="K23" s="18"/>
      <c r="L23" s="12"/>
      <c r="M23" s="18"/>
      <c r="N23" s="12"/>
      <c r="O23" s="18"/>
      <c r="P23" s="18">
        <v>1</v>
      </c>
      <c r="Q23" s="9" t="s">
        <v>110</v>
      </c>
      <c r="R23" s="9" t="s">
        <v>111</v>
      </c>
    </row>
    <row r="24" spans="2:18" ht="37" customHeight="1" x14ac:dyDescent="0.55000000000000004">
      <c r="B24" s="14">
        <v>18</v>
      </c>
      <c r="C24" s="9" t="str">
        <f t="shared" si="0"/>
        <v>県南</v>
      </c>
      <c r="D24" s="9" t="s">
        <v>112</v>
      </c>
      <c r="E24" s="9" t="s">
        <v>7</v>
      </c>
      <c r="F24" s="9" t="s">
        <v>113</v>
      </c>
      <c r="G24" s="15">
        <v>1</v>
      </c>
      <c r="H24" s="16"/>
      <c r="I24" s="12"/>
      <c r="J24" s="17">
        <v>1</v>
      </c>
      <c r="K24" s="18"/>
      <c r="L24" s="12"/>
      <c r="M24" s="18"/>
      <c r="N24" s="12"/>
      <c r="O24" s="18"/>
      <c r="P24" s="18"/>
      <c r="Q24" s="9" t="s">
        <v>114</v>
      </c>
      <c r="R24" s="9" t="s">
        <v>97</v>
      </c>
    </row>
    <row r="25" spans="2:18" ht="37" customHeight="1" x14ac:dyDescent="0.55000000000000004">
      <c r="B25" s="14">
        <v>19</v>
      </c>
      <c r="C25" s="9" t="str">
        <f t="shared" si="0"/>
        <v>県南</v>
      </c>
      <c r="D25" s="9" t="s">
        <v>115</v>
      </c>
      <c r="E25" s="9" t="s">
        <v>7</v>
      </c>
      <c r="F25" s="9" t="s">
        <v>116</v>
      </c>
      <c r="G25" s="15">
        <v>2</v>
      </c>
      <c r="H25" s="16"/>
      <c r="I25" s="12"/>
      <c r="J25" s="17"/>
      <c r="K25" s="18"/>
      <c r="L25" s="12"/>
      <c r="M25" s="18"/>
      <c r="N25" s="12"/>
      <c r="O25" s="18">
        <v>2</v>
      </c>
      <c r="P25" s="18"/>
      <c r="Q25" s="9" t="s">
        <v>86</v>
      </c>
      <c r="R25" s="9" t="s">
        <v>111</v>
      </c>
    </row>
    <row r="26" spans="2:18" ht="37" customHeight="1" x14ac:dyDescent="0.55000000000000004">
      <c r="B26" s="14">
        <v>20</v>
      </c>
      <c r="C26" s="9" t="str">
        <f t="shared" si="0"/>
        <v>県南</v>
      </c>
      <c r="D26" s="9" t="s">
        <v>117</v>
      </c>
      <c r="E26" s="9" t="s">
        <v>7</v>
      </c>
      <c r="F26" s="9" t="s">
        <v>118</v>
      </c>
      <c r="G26" s="15"/>
      <c r="H26" s="16"/>
      <c r="I26" s="12"/>
      <c r="J26" s="17"/>
      <c r="K26" s="18"/>
      <c r="L26" s="12"/>
      <c r="M26" s="18"/>
      <c r="N26" s="12">
        <v>1</v>
      </c>
      <c r="O26" s="18"/>
      <c r="P26" s="18"/>
      <c r="Q26" s="9" t="s">
        <v>86</v>
      </c>
      <c r="R26" s="9"/>
    </row>
    <row r="27" spans="2:18" ht="37" customHeight="1" x14ac:dyDescent="0.55000000000000004">
      <c r="B27" s="14">
        <v>21</v>
      </c>
      <c r="C27" s="9" t="str">
        <f t="shared" si="0"/>
        <v>県南</v>
      </c>
      <c r="D27" s="9" t="s">
        <v>119</v>
      </c>
      <c r="E27" s="9" t="s">
        <v>7</v>
      </c>
      <c r="F27" s="9" t="s">
        <v>120</v>
      </c>
      <c r="G27" s="15">
        <v>1</v>
      </c>
      <c r="H27" s="16"/>
      <c r="I27" s="12"/>
      <c r="J27" s="17"/>
      <c r="K27" s="18"/>
      <c r="L27" s="12"/>
      <c r="M27" s="18"/>
      <c r="N27" s="12"/>
      <c r="O27" s="18"/>
      <c r="P27" s="18"/>
      <c r="Q27" s="9" t="s">
        <v>80</v>
      </c>
      <c r="R27" s="9" t="s">
        <v>46</v>
      </c>
    </row>
    <row r="28" spans="2:18" ht="37" customHeight="1" x14ac:dyDescent="0.55000000000000004">
      <c r="B28" s="14">
        <v>22</v>
      </c>
      <c r="C28" s="9" t="str">
        <f t="shared" si="0"/>
        <v>県南</v>
      </c>
      <c r="D28" s="9" t="s">
        <v>121</v>
      </c>
      <c r="E28" s="9" t="s">
        <v>7</v>
      </c>
      <c r="F28" s="9" t="s">
        <v>122</v>
      </c>
      <c r="G28" s="15">
        <v>1</v>
      </c>
      <c r="H28" s="16"/>
      <c r="I28" s="12"/>
      <c r="J28" s="17"/>
      <c r="K28" s="18"/>
      <c r="L28" s="12"/>
      <c r="M28" s="18"/>
      <c r="N28" s="12"/>
      <c r="O28" s="18"/>
      <c r="P28" s="18"/>
      <c r="Q28" s="9" t="s">
        <v>45</v>
      </c>
      <c r="R28" s="9" t="s">
        <v>123</v>
      </c>
    </row>
    <row r="29" spans="2:18" ht="37" customHeight="1" x14ac:dyDescent="0.55000000000000004">
      <c r="B29" s="14">
        <v>23</v>
      </c>
      <c r="C29" s="9" t="str">
        <f t="shared" si="0"/>
        <v>県南</v>
      </c>
      <c r="D29" s="9" t="s">
        <v>124</v>
      </c>
      <c r="E29" s="9" t="s">
        <v>25</v>
      </c>
      <c r="F29" s="9" t="s">
        <v>125</v>
      </c>
      <c r="G29" s="15">
        <v>1</v>
      </c>
      <c r="H29" s="16"/>
      <c r="I29" s="12"/>
      <c r="J29" s="17"/>
      <c r="K29" s="18"/>
      <c r="L29" s="12"/>
      <c r="M29" s="18"/>
      <c r="N29" s="12"/>
      <c r="O29" s="18"/>
      <c r="P29" s="18"/>
      <c r="Q29" s="9" t="s">
        <v>80</v>
      </c>
      <c r="R29" s="9" t="s">
        <v>123</v>
      </c>
    </row>
    <row r="30" spans="2:18" ht="37" customHeight="1" x14ac:dyDescent="0.55000000000000004">
      <c r="B30" s="14">
        <v>24</v>
      </c>
      <c r="C30" s="9" t="str">
        <f t="shared" si="0"/>
        <v>県南</v>
      </c>
      <c r="D30" s="9" t="s">
        <v>126</v>
      </c>
      <c r="E30" s="9" t="s">
        <v>25</v>
      </c>
      <c r="F30" s="9" t="s">
        <v>166</v>
      </c>
      <c r="G30" s="15"/>
      <c r="H30" s="16"/>
      <c r="I30" s="12"/>
      <c r="J30" s="17">
        <v>1</v>
      </c>
      <c r="K30" s="18"/>
      <c r="L30" s="12"/>
      <c r="M30" s="18"/>
      <c r="N30" s="12"/>
      <c r="O30" s="18"/>
      <c r="P30" s="18"/>
      <c r="Q30" s="9" t="s">
        <v>127</v>
      </c>
      <c r="R30" s="9" t="s">
        <v>128</v>
      </c>
    </row>
    <row r="31" spans="2:18" ht="37" customHeight="1" x14ac:dyDescent="0.55000000000000004">
      <c r="B31" s="14">
        <v>25</v>
      </c>
      <c r="C31" s="9" t="str">
        <f t="shared" si="0"/>
        <v>県南</v>
      </c>
      <c r="D31" s="9" t="s">
        <v>129</v>
      </c>
      <c r="E31" s="9" t="s">
        <v>7</v>
      </c>
      <c r="F31" s="9" t="s">
        <v>130</v>
      </c>
      <c r="G31" s="15">
        <v>1</v>
      </c>
      <c r="H31" s="16"/>
      <c r="I31" s="12"/>
      <c r="J31" s="17"/>
      <c r="K31" s="18"/>
      <c r="L31" s="12"/>
      <c r="M31" s="18"/>
      <c r="N31" s="12"/>
      <c r="O31" s="18"/>
      <c r="P31" s="18">
        <v>1</v>
      </c>
      <c r="Q31" s="9" t="s">
        <v>131</v>
      </c>
      <c r="R31" s="9" t="s">
        <v>123</v>
      </c>
    </row>
    <row r="32" spans="2:18" ht="37" customHeight="1" x14ac:dyDescent="0.55000000000000004">
      <c r="B32" s="14">
        <v>26</v>
      </c>
      <c r="C32" s="9" t="str">
        <f t="shared" si="0"/>
        <v>県南</v>
      </c>
      <c r="D32" s="9" t="s">
        <v>132</v>
      </c>
      <c r="E32" s="9" t="s">
        <v>7</v>
      </c>
      <c r="F32" s="9" t="s">
        <v>133</v>
      </c>
      <c r="G32" s="15">
        <v>1</v>
      </c>
      <c r="H32" s="16"/>
      <c r="I32" s="12"/>
      <c r="J32" s="17"/>
      <c r="K32" s="18"/>
      <c r="L32" s="12"/>
      <c r="M32" s="18"/>
      <c r="N32" s="12"/>
      <c r="O32" s="18"/>
      <c r="P32" s="18"/>
      <c r="Q32" s="9" t="s">
        <v>134</v>
      </c>
      <c r="R32" s="9" t="s">
        <v>168</v>
      </c>
    </row>
    <row r="33" spans="2:18" ht="37" customHeight="1" x14ac:dyDescent="0.55000000000000004">
      <c r="B33" s="14">
        <v>27</v>
      </c>
      <c r="C33" s="9" t="str">
        <f t="shared" si="0"/>
        <v>県南</v>
      </c>
      <c r="D33" s="9" t="s">
        <v>178</v>
      </c>
      <c r="E33" s="9" t="s">
        <v>138</v>
      </c>
      <c r="F33" s="9" t="s">
        <v>179</v>
      </c>
      <c r="G33" s="15">
        <v>1</v>
      </c>
      <c r="H33" s="16"/>
      <c r="I33" s="12"/>
      <c r="J33" s="17"/>
      <c r="K33" s="18"/>
      <c r="L33" s="12"/>
      <c r="M33" s="18"/>
      <c r="N33" s="12"/>
      <c r="O33" s="18"/>
      <c r="P33" s="18"/>
      <c r="Q33" s="29" t="s">
        <v>36</v>
      </c>
      <c r="R33" s="30"/>
    </row>
    <row r="34" spans="2:18" ht="37" customHeight="1" x14ac:dyDescent="0.55000000000000004">
      <c r="B34" s="14">
        <v>28</v>
      </c>
      <c r="C34" s="9" t="str">
        <f t="shared" si="0"/>
        <v>県南</v>
      </c>
      <c r="D34" s="9" t="s">
        <v>180</v>
      </c>
      <c r="E34" s="9" t="s">
        <v>138</v>
      </c>
      <c r="F34" s="9" t="s">
        <v>181</v>
      </c>
      <c r="G34" s="15">
        <v>1</v>
      </c>
      <c r="H34" s="16"/>
      <c r="I34" s="12"/>
      <c r="J34" s="17"/>
      <c r="K34" s="18"/>
      <c r="L34" s="12"/>
      <c r="M34" s="18"/>
      <c r="N34" s="12"/>
      <c r="O34" s="18"/>
      <c r="P34" s="18"/>
      <c r="Q34" s="29" t="s">
        <v>36</v>
      </c>
      <c r="R34" s="30"/>
    </row>
    <row r="35" spans="2:18" ht="37" customHeight="1" x14ac:dyDescent="0.55000000000000004">
      <c r="B35" s="14">
        <v>29</v>
      </c>
      <c r="C35" s="9" t="str">
        <f t="shared" si="0"/>
        <v>県南</v>
      </c>
      <c r="D35" s="9" t="s">
        <v>182</v>
      </c>
      <c r="E35" s="9" t="s">
        <v>7</v>
      </c>
      <c r="F35" s="9" t="s">
        <v>183</v>
      </c>
      <c r="G35" s="15">
        <v>1</v>
      </c>
      <c r="H35" s="16"/>
      <c r="I35" s="12"/>
      <c r="J35" s="17"/>
      <c r="K35" s="18"/>
      <c r="L35" s="12"/>
      <c r="M35" s="18"/>
      <c r="N35" s="12"/>
      <c r="O35" s="18"/>
      <c r="P35" s="18"/>
      <c r="Q35" s="29" t="s">
        <v>36</v>
      </c>
      <c r="R35" s="30"/>
    </row>
    <row r="36" spans="2:18" ht="37" customHeight="1" x14ac:dyDescent="0.55000000000000004">
      <c r="B36" s="14">
        <v>30</v>
      </c>
      <c r="C36" s="9" t="s">
        <v>184</v>
      </c>
      <c r="D36" s="9" t="s">
        <v>185</v>
      </c>
      <c r="E36" s="9" t="s">
        <v>7</v>
      </c>
      <c r="F36" s="9" t="s">
        <v>186</v>
      </c>
      <c r="G36" s="15">
        <v>1</v>
      </c>
      <c r="H36" s="16"/>
      <c r="I36" s="12"/>
      <c r="J36" s="17"/>
      <c r="K36" s="18"/>
      <c r="L36" s="12"/>
      <c r="M36" s="18"/>
      <c r="N36" s="12"/>
      <c r="O36" s="18"/>
      <c r="P36" s="18"/>
      <c r="Q36" s="9" t="s">
        <v>187</v>
      </c>
      <c r="R36" s="9" t="s">
        <v>188</v>
      </c>
    </row>
    <row r="37" spans="2:18" ht="37" customHeight="1" x14ac:dyDescent="0.55000000000000004">
      <c r="B37" s="14">
        <v>31</v>
      </c>
      <c r="C37" s="9" t="str">
        <f t="shared" ref="C37:C49" si="1">IF(COUNTIF(F37,"*大田原市*")+COUNTIF(F37,"*矢板市*")+COUNTIF(F37,"*那須塩原市*")+COUNTIF(F37,"*さくら市*")+COUNTIF(F37,"*那須烏山市*")+COUNTIF(F37,"*塩谷町*")+COUNTIF(F37,"*高根沢町*")+COUNTIF(F37,"*那須町*")+COUNTIF(F37,"*那珂川町*"),"県北",IF(COUNTIF(F37,"*鹿沼市*")+COUNTIF(F37,"*日光市*"),"県西",IF(COUNTIF(F37,"*宇都宮市*"),"宇都宮",IF(COUNTIF(F37,"*真岡市*")+COUNTIF(F37,"*益子町*")+COUNTIF(F37,"*茂木町*")+COUNTIF(F37,"*市貝町*")+COUNTIF(F37,"*芳賀町*"),"県東",IF(COUNTIF(F37,"*栃木市*")+COUNTIF(F37,"*小山市*")+COUNTIF(F37,"*下野市*")+COUNTIF(F37,"*上三川町*")+COUNTIF(F37,"*壬生町*")+COUNTIF(F37,"*野木町*"),"県南",IF(COUNTIF(F37,"*足利市*")+COUNTIF(F37,"*佐野市*"),"両毛","error"))))))</f>
        <v>両毛</v>
      </c>
      <c r="D37" s="9" t="s">
        <v>135</v>
      </c>
      <c r="E37" s="9" t="s">
        <v>7</v>
      </c>
      <c r="F37" s="9" t="s">
        <v>136</v>
      </c>
      <c r="G37" s="15">
        <v>1</v>
      </c>
      <c r="H37" s="16"/>
      <c r="I37" s="12"/>
      <c r="J37" s="17"/>
      <c r="K37" s="18"/>
      <c r="L37" s="12"/>
      <c r="M37" s="18"/>
      <c r="N37" s="12"/>
      <c r="O37" s="18"/>
      <c r="P37" s="18"/>
      <c r="Q37" s="29" t="s">
        <v>36</v>
      </c>
      <c r="R37" s="30"/>
    </row>
    <row r="38" spans="2:18" ht="37" customHeight="1" x14ac:dyDescent="0.55000000000000004">
      <c r="B38" s="14">
        <v>32</v>
      </c>
      <c r="C38" s="9" t="str">
        <f t="shared" si="1"/>
        <v>両毛</v>
      </c>
      <c r="D38" s="9" t="s">
        <v>137</v>
      </c>
      <c r="E38" s="9" t="s">
        <v>138</v>
      </c>
      <c r="F38" s="9" t="s">
        <v>139</v>
      </c>
      <c r="G38" s="15">
        <v>1</v>
      </c>
      <c r="H38" s="16"/>
      <c r="I38" s="12"/>
      <c r="J38" s="17"/>
      <c r="K38" s="18"/>
      <c r="L38" s="12"/>
      <c r="M38" s="18"/>
      <c r="N38" s="12"/>
      <c r="O38" s="18"/>
      <c r="P38" s="18"/>
      <c r="Q38" s="29" t="s">
        <v>36</v>
      </c>
      <c r="R38" s="30"/>
    </row>
    <row r="39" spans="2:18" ht="37" customHeight="1" x14ac:dyDescent="0.55000000000000004">
      <c r="B39" s="14">
        <v>33</v>
      </c>
      <c r="C39" s="9" t="str">
        <f t="shared" si="1"/>
        <v>両毛</v>
      </c>
      <c r="D39" s="9" t="s">
        <v>140</v>
      </c>
      <c r="E39" s="9" t="s">
        <v>7</v>
      </c>
      <c r="F39" s="9" t="s">
        <v>141</v>
      </c>
      <c r="G39" s="15">
        <v>3</v>
      </c>
      <c r="H39" s="16"/>
      <c r="I39" s="12"/>
      <c r="J39" s="17"/>
      <c r="K39" s="18"/>
      <c r="L39" s="12"/>
      <c r="M39" s="18"/>
      <c r="N39" s="12" t="s">
        <v>142</v>
      </c>
      <c r="O39" s="18"/>
      <c r="P39" s="18">
        <v>2</v>
      </c>
      <c r="Q39" s="9" t="s">
        <v>189</v>
      </c>
      <c r="R39" s="9" t="s">
        <v>206</v>
      </c>
    </row>
    <row r="40" spans="2:18" ht="37" customHeight="1" x14ac:dyDescent="0.55000000000000004">
      <c r="B40" s="14">
        <v>34</v>
      </c>
      <c r="C40" s="9" t="str">
        <f t="shared" si="1"/>
        <v>両毛</v>
      </c>
      <c r="D40" s="9" t="s">
        <v>143</v>
      </c>
      <c r="E40" s="9" t="s">
        <v>138</v>
      </c>
      <c r="F40" s="9" t="s">
        <v>144</v>
      </c>
      <c r="G40" s="15">
        <v>1</v>
      </c>
      <c r="H40" s="16"/>
      <c r="I40" s="12"/>
      <c r="J40" s="17"/>
      <c r="K40" s="18"/>
      <c r="L40" s="12"/>
      <c r="M40" s="18"/>
      <c r="N40" s="12"/>
      <c r="O40" s="18"/>
      <c r="P40" s="18"/>
      <c r="Q40" s="29" t="s">
        <v>36</v>
      </c>
      <c r="R40" s="30"/>
    </row>
    <row r="41" spans="2:18" ht="37" customHeight="1" x14ac:dyDescent="0.55000000000000004">
      <c r="B41" s="14">
        <v>35</v>
      </c>
      <c r="C41" s="9" t="str">
        <f t="shared" si="1"/>
        <v>両毛</v>
      </c>
      <c r="D41" s="9" t="s">
        <v>145</v>
      </c>
      <c r="E41" s="9" t="s">
        <v>7</v>
      </c>
      <c r="F41" s="9" t="s">
        <v>146</v>
      </c>
      <c r="G41" s="15">
        <v>1</v>
      </c>
      <c r="H41" s="16"/>
      <c r="I41" s="12"/>
      <c r="J41" s="17"/>
      <c r="K41" s="18"/>
      <c r="L41" s="12"/>
      <c r="M41" s="18"/>
      <c r="N41" s="12"/>
      <c r="O41" s="18"/>
      <c r="P41" s="18"/>
      <c r="Q41" s="9" t="s">
        <v>147</v>
      </c>
      <c r="R41" s="9" t="s">
        <v>111</v>
      </c>
    </row>
    <row r="42" spans="2:18" ht="37" customHeight="1" x14ac:dyDescent="0.55000000000000004">
      <c r="B42" s="14">
        <v>36</v>
      </c>
      <c r="C42" s="9" t="str">
        <f t="shared" si="1"/>
        <v>両毛</v>
      </c>
      <c r="D42" s="9" t="s">
        <v>148</v>
      </c>
      <c r="E42" s="9" t="s">
        <v>138</v>
      </c>
      <c r="F42" s="9" t="s">
        <v>149</v>
      </c>
      <c r="G42" s="15">
        <v>1</v>
      </c>
      <c r="H42" s="16"/>
      <c r="I42" s="12"/>
      <c r="J42" s="17"/>
      <c r="K42" s="18"/>
      <c r="L42" s="12"/>
      <c r="M42" s="18"/>
      <c r="N42" s="12"/>
      <c r="O42" s="18"/>
      <c r="P42" s="18"/>
      <c r="Q42" s="29" t="s">
        <v>36</v>
      </c>
      <c r="R42" s="30"/>
    </row>
    <row r="43" spans="2:18" ht="37" customHeight="1" x14ac:dyDescent="0.55000000000000004">
      <c r="B43" s="14">
        <v>37</v>
      </c>
      <c r="C43" s="9" t="str">
        <f t="shared" si="1"/>
        <v>両毛</v>
      </c>
      <c r="D43" s="9" t="s">
        <v>150</v>
      </c>
      <c r="E43" s="9" t="s">
        <v>138</v>
      </c>
      <c r="F43" s="9" t="s">
        <v>151</v>
      </c>
      <c r="G43" s="15">
        <v>1</v>
      </c>
      <c r="H43" s="16"/>
      <c r="I43" s="12"/>
      <c r="J43" s="17"/>
      <c r="K43" s="18"/>
      <c r="L43" s="12"/>
      <c r="M43" s="18"/>
      <c r="N43" s="12"/>
      <c r="O43" s="18"/>
      <c r="P43" s="18"/>
      <c r="Q43" s="29" t="s">
        <v>36</v>
      </c>
      <c r="R43" s="30"/>
    </row>
    <row r="44" spans="2:18" ht="37" customHeight="1" x14ac:dyDescent="0.55000000000000004">
      <c r="B44" s="14">
        <v>38</v>
      </c>
      <c r="C44" s="9" t="str">
        <f t="shared" si="1"/>
        <v>両毛</v>
      </c>
      <c r="D44" s="9" t="s">
        <v>152</v>
      </c>
      <c r="E44" s="9" t="s">
        <v>153</v>
      </c>
      <c r="F44" s="9" t="s">
        <v>154</v>
      </c>
      <c r="G44" s="15">
        <v>1</v>
      </c>
      <c r="H44" s="16"/>
      <c r="I44" s="12"/>
      <c r="J44" s="17"/>
      <c r="K44" s="18"/>
      <c r="L44" s="12"/>
      <c r="M44" s="18"/>
      <c r="N44" s="12"/>
      <c r="O44" s="18"/>
      <c r="P44" s="18"/>
      <c r="Q44" s="29" t="s">
        <v>36</v>
      </c>
      <c r="R44" s="30"/>
    </row>
    <row r="45" spans="2:18" ht="37" customHeight="1" x14ac:dyDescent="0.55000000000000004">
      <c r="B45" s="14">
        <v>39</v>
      </c>
      <c r="C45" s="9" t="str">
        <f t="shared" si="1"/>
        <v>両毛</v>
      </c>
      <c r="D45" s="9" t="s">
        <v>155</v>
      </c>
      <c r="E45" s="9" t="s">
        <v>7</v>
      </c>
      <c r="F45" s="9" t="s">
        <v>156</v>
      </c>
      <c r="G45" s="15">
        <v>1</v>
      </c>
      <c r="H45" s="16"/>
      <c r="I45" s="12"/>
      <c r="J45" s="17">
        <v>1</v>
      </c>
      <c r="K45" s="18"/>
      <c r="L45" s="12"/>
      <c r="M45" s="18"/>
      <c r="N45" s="12"/>
      <c r="O45" s="18"/>
      <c r="P45" s="18">
        <v>1</v>
      </c>
      <c r="Q45" s="9" t="s">
        <v>190</v>
      </c>
      <c r="R45" s="9" t="s">
        <v>191</v>
      </c>
    </row>
    <row r="46" spans="2:18" ht="37" customHeight="1" x14ac:dyDescent="0.55000000000000004">
      <c r="B46" s="14">
        <v>40</v>
      </c>
      <c r="C46" s="9" t="str">
        <f t="shared" si="1"/>
        <v>両毛</v>
      </c>
      <c r="D46" s="9" t="s">
        <v>157</v>
      </c>
      <c r="E46" s="9" t="s">
        <v>7</v>
      </c>
      <c r="F46" s="9" t="s">
        <v>158</v>
      </c>
      <c r="G46" s="15">
        <v>1</v>
      </c>
      <c r="H46" s="16"/>
      <c r="I46" s="12"/>
      <c r="J46" s="17"/>
      <c r="K46" s="18"/>
      <c r="L46" s="12"/>
      <c r="M46" s="18"/>
      <c r="N46" s="12"/>
      <c r="O46" s="18"/>
      <c r="P46" s="18"/>
      <c r="Q46" s="29" t="s">
        <v>36</v>
      </c>
      <c r="R46" s="30"/>
    </row>
    <row r="47" spans="2:18" ht="37" customHeight="1" x14ac:dyDescent="0.55000000000000004">
      <c r="B47" s="14">
        <v>41</v>
      </c>
      <c r="C47" s="9" t="str">
        <f t="shared" si="1"/>
        <v>両毛</v>
      </c>
      <c r="D47" s="9" t="s">
        <v>159</v>
      </c>
      <c r="E47" s="9" t="s">
        <v>138</v>
      </c>
      <c r="F47" s="9" t="s">
        <v>160</v>
      </c>
      <c r="G47" s="15"/>
      <c r="H47" s="16"/>
      <c r="I47" s="12"/>
      <c r="J47" s="17"/>
      <c r="K47" s="18"/>
      <c r="L47" s="12"/>
      <c r="M47" s="18"/>
      <c r="N47" s="12"/>
      <c r="O47" s="18"/>
      <c r="P47" s="18">
        <v>1</v>
      </c>
      <c r="Q47" s="29" t="s">
        <v>36</v>
      </c>
      <c r="R47" s="30"/>
    </row>
    <row r="48" spans="2:18" ht="37" customHeight="1" x14ac:dyDescent="0.55000000000000004">
      <c r="B48" s="14">
        <v>42</v>
      </c>
      <c r="C48" s="9" t="str">
        <f t="shared" si="1"/>
        <v>両毛</v>
      </c>
      <c r="D48" s="9" t="s">
        <v>161</v>
      </c>
      <c r="E48" s="9" t="s">
        <v>138</v>
      </c>
      <c r="F48" s="9" t="s">
        <v>162</v>
      </c>
      <c r="G48" s="15">
        <v>1</v>
      </c>
      <c r="H48" s="16"/>
      <c r="I48" s="12"/>
      <c r="J48" s="17"/>
      <c r="K48" s="18"/>
      <c r="L48" s="12"/>
      <c r="M48" s="18"/>
      <c r="N48" s="12"/>
      <c r="O48" s="18"/>
      <c r="P48" s="18"/>
      <c r="Q48" s="29" t="s">
        <v>36</v>
      </c>
      <c r="R48" s="30"/>
    </row>
    <row r="49" spans="2:18" ht="37" customHeight="1" x14ac:dyDescent="0.55000000000000004">
      <c r="B49" s="14">
        <v>43</v>
      </c>
      <c r="C49" s="9" t="str">
        <f t="shared" si="1"/>
        <v>両毛</v>
      </c>
      <c r="D49" s="9" t="s">
        <v>163</v>
      </c>
      <c r="E49" s="9" t="s">
        <v>106</v>
      </c>
      <c r="F49" s="9" t="s">
        <v>164</v>
      </c>
      <c r="G49" s="15">
        <v>1</v>
      </c>
      <c r="H49" s="16"/>
      <c r="I49" s="12"/>
      <c r="J49" s="17"/>
      <c r="K49" s="18"/>
      <c r="L49" s="12"/>
      <c r="M49" s="18"/>
      <c r="N49" s="12"/>
      <c r="O49" s="18"/>
      <c r="P49" s="18"/>
      <c r="Q49" s="9" t="s">
        <v>165</v>
      </c>
      <c r="R49" s="9" t="s">
        <v>28</v>
      </c>
    </row>
    <row r="50" spans="2:18" ht="37" customHeight="1" x14ac:dyDescent="0.55000000000000004">
      <c r="B50" s="14">
        <v>44</v>
      </c>
      <c r="C50" s="9" t="s">
        <v>192</v>
      </c>
      <c r="D50" s="9" t="s">
        <v>193</v>
      </c>
      <c r="E50" s="9" t="s">
        <v>7</v>
      </c>
      <c r="F50" s="9" t="s">
        <v>194</v>
      </c>
      <c r="G50" s="12">
        <v>1</v>
      </c>
      <c r="H50" s="18"/>
      <c r="I50" s="15"/>
      <c r="J50" s="20"/>
      <c r="K50" s="18"/>
      <c r="L50" s="15"/>
      <c r="M50" s="21"/>
      <c r="N50" s="15"/>
      <c r="O50" s="21"/>
      <c r="P50" s="14"/>
      <c r="Q50" s="29" t="s">
        <v>36</v>
      </c>
      <c r="R50" s="30"/>
    </row>
    <row r="51" spans="2:18" ht="37" customHeight="1" x14ac:dyDescent="0.55000000000000004">
      <c r="B51" s="14">
        <v>45</v>
      </c>
      <c r="C51" s="9" t="s">
        <v>192</v>
      </c>
      <c r="D51" s="9" t="s">
        <v>195</v>
      </c>
      <c r="E51" s="9" t="s">
        <v>106</v>
      </c>
      <c r="F51" s="9" t="s">
        <v>196</v>
      </c>
      <c r="G51" s="12">
        <v>1</v>
      </c>
      <c r="H51" s="18"/>
      <c r="I51" s="15"/>
      <c r="J51" s="20"/>
      <c r="K51" s="18"/>
      <c r="L51" s="15"/>
      <c r="M51" s="21"/>
      <c r="N51" s="15"/>
      <c r="O51" s="21"/>
      <c r="P51" s="14"/>
      <c r="Q51" s="29" t="s">
        <v>36</v>
      </c>
      <c r="R51" s="30"/>
    </row>
    <row r="52" spans="2:18" ht="37" customHeight="1" x14ac:dyDescent="0.55000000000000004">
      <c r="B52" s="14">
        <v>46</v>
      </c>
      <c r="C52" s="9" t="s">
        <v>192</v>
      </c>
      <c r="D52" s="9" t="s">
        <v>197</v>
      </c>
      <c r="E52" s="9" t="s">
        <v>138</v>
      </c>
      <c r="F52" s="9" t="s">
        <v>198</v>
      </c>
      <c r="G52" s="12"/>
      <c r="H52" s="18"/>
      <c r="I52" s="15"/>
      <c r="J52" s="20">
        <v>1</v>
      </c>
      <c r="K52" s="18"/>
      <c r="L52" s="15"/>
      <c r="M52" s="21"/>
      <c r="N52" s="15"/>
      <c r="O52" s="21"/>
      <c r="P52" s="14"/>
      <c r="Q52" s="29" t="s">
        <v>36</v>
      </c>
      <c r="R52" s="30"/>
    </row>
    <row r="53" spans="2:18" ht="37" customHeight="1" x14ac:dyDescent="0.55000000000000004">
      <c r="B53" s="14">
        <v>47</v>
      </c>
      <c r="C53" s="9" t="str">
        <f t="shared" ref="C53:C66" si="2">IF(COUNTIF(F53,"*大田原市*")+COUNTIF(F53,"*矢板市*")+COUNTIF(F53,"*那須塩原市*")+COUNTIF(F53,"*さくら市*")+COUNTIF(F53,"*那須烏山市*")+COUNTIF(F53,"*塩谷町*")+COUNTIF(F53,"*高根沢町*")+COUNTIF(F53,"*那須町*")+COUNTIF(F53,"*那珂川町*"),"県北",IF(COUNTIF(F53,"*鹿沼市*")+COUNTIF(F53,"*日光市*"),"県西",IF(COUNTIF(F53,"*宇都宮市*"),"宇都宮",IF(COUNTIF(F53,"*真岡市*")+COUNTIF(F53,"*益子町*")+COUNTIF(F53,"*茂木町*")+COUNTIF(F53,"*市貝町*")+COUNTIF(F53,"*芳賀町*"),"県東",IF(COUNTIF(F53,"*栃木市*")+COUNTIF(F53,"*小山市*")+COUNTIF(F53,"*下野市*")+COUNTIF(F53,"*上三川町*")+COUNTIF(F53,"*壬生町*")+COUNTIF(F53,"*野木町*"),"県南",IF(COUNTIF(F53,"*足利市*")+COUNTIF(F53,"*佐野市*"),"両毛","error"))))))</f>
        <v>宇都宮</v>
      </c>
      <c r="D53" s="9" t="s">
        <v>43</v>
      </c>
      <c r="E53" s="9" t="s">
        <v>7</v>
      </c>
      <c r="F53" s="9" t="s">
        <v>44</v>
      </c>
      <c r="G53" s="15">
        <v>1</v>
      </c>
      <c r="H53" s="16"/>
      <c r="I53" s="12"/>
      <c r="J53" s="17"/>
      <c r="K53" s="18"/>
      <c r="L53" s="12"/>
      <c r="M53" s="18"/>
      <c r="N53" s="12"/>
      <c r="O53" s="18"/>
      <c r="P53" s="18"/>
      <c r="Q53" s="9" t="s">
        <v>45</v>
      </c>
      <c r="R53" s="9" t="s">
        <v>46</v>
      </c>
    </row>
    <row r="54" spans="2:18" ht="37" customHeight="1" x14ac:dyDescent="0.55000000000000004">
      <c r="B54" s="14">
        <v>48</v>
      </c>
      <c r="C54" s="9" t="str">
        <f t="shared" si="2"/>
        <v>宇都宮</v>
      </c>
      <c r="D54" s="9" t="s">
        <v>47</v>
      </c>
      <c r="E54" s="9" t="s">
        <v>7</v>
      </c>
      <c r="F54" s="9" t="s">
        <v>48</v>
      </c>
      <c r="G54" s="15">
        <v>1</v>
      </c>
      <c r="H54" s="16"/>
      <c r="I54" s="12"/>
      <c r="J54" s="17"/>
      <c r="K54" s="18"/>
      <c r="L54" s="12"/>
      <c r="M54" s="18"/>
      <c r="N54" s="12"/>
      <c r="O54" s="18"/>
      <c r="P54" s="18"/>
      <c r="Q54" s="9" t="s">
        <v>45</v>
      </c>
      <c r="R54" s="9" t="s">
        <v>49</v>
      </c>
    </row>
    <row r="55" spans="2:18" ht="37" customHeight="1" x14ac:dyDescent="0.55000000000000004">
      <c r="B55" s="14">
        <v>49</v>
      </c>
      <c r="C55" s="9" t="str">
        <f t="shared" si="2"/>
        <v>宇都宮</v>
      </c>
      <c r="D55" s="9" t="s">
        <v>50</v>
      </c>
      <c r="E55" s="9" t="s">
        <v>7</v>
      </c>
      <c r="F55" s="9" t="s">
        <v>51</v>
      </c>
      <c r="G55" s="15">
        <v>3</v>
      </c>
      <c r="H55" s="16"/>
      <c r="I55" s="12"/>
      <c r="J55" s="17"/>
      <c r="K55" s="18">
        <v>1</v>
      </c>
      <c r="L55" s="12"/>
      <c r="M55" s="18"/>
      <c r="N55" s="12"/>
      <c r="O55" s="18"/>
      <c r="P55" s="18"/>
      <c r="Q55" s="9" t="s">
        <v>45</v>
      </c>
      <c r="R55" s="9" t="s">
        <v>52</v>
      </c>
    </row>
    <row r="56" spans="2:18" ht="37" customHeight="1" x14ac:dyDescent="0.55000000000000004">
      <c r="B56" s="14">
        <v>50</v>
      </c>
      <c r="C56" s="9" t="str">
        <f t="shared" si="2"/>
        <v>宇都宮</v>
      </c>
      <c r="D56" s="9" t="s">
        <v>53</v>
      </c>
      <c r="E56" s="9" t="s">
        <v>7</v>
      </c>
      <c r="F56" s="9" t="s">
        <v>54</v>
      </c>
      <c r="G56" s="15">
        <v>1</v>
      </c>
      <c r="H56" s="16"/>
      <c r="I56" s="12"/>
      <c r="J56" s="17"/>
      <c r="K56" s="18">
        <v>1</v>
      </c>
      <c r="L56" s="12"/>
      <c r="M56" s="18"/>
      <c r="N56" s="12"/>
      <c r="O56" s="18"/>
      <c r="P56" s="18"/>
      <c r="Q56" s="9" t="s">
        <v>45</v>
      </c>
      <c r="R56" s="9" t="s">
        <v>55</v>
      </c>
    </row>
    <row r="57" spans="2:18" ht="37" customHeight="1" x14ac:dyDescent="0.55000000000000004">
      <c r="B57" s="14">
        <v>51</v>
      </c>
      <c r="C57" s="9" t="str">
        <f t="shared" si="2"/>
        <v>宇都宮</v>
      </c>
      <c r="D57" s="9" t="s">
        <v>56</v>
      </c>
      <c r="E57" s="9" t="s">
        <v>7</v>
      </c>
      <c r="F57" s="9" t="s">
        <v>57</v>
      </c>
      <c r="G57" s="15">
        <v>1</v>
      </c>
      <c r="H57" s="16"/>
      <c r="I57" s="12"/>
      <c r="J57" s="17"/>
      <c r="K57" s="18">
        <v>1</v>
      </c>
      <c r="L57" s="12"/>
      <c r="M57" s="18"/>
      <c r="N57" s="12"/>
      <c r="O57" s="18"/>
      <c r="P57" s="18">
        <v>1</v>
      </c>
      <c r="Q57" s="9" t="s">
        <v>58</v>
      </c>
      <c r="R57" s="9" t="s">
        <v>59</v>
      </c>
    </row>
    <row r="58" spans="2:18" ht="37" customHeight="1" x14ac:dyDescent="0.55000000000000004">
      <c r="B58" s="14">
        <v>52</v>
      </c>
      <c r="C58" s="9" t="str">
        <f t="shared" si="2"/>
        <v>宇都宮</v>
      </c>
      <c r="D58" s="9" t="s">
        <v>60</v>
      </c>
      <c r="E58" s="9" t="s">
        <v>7</v>
      </c>
      <c r="F58" s="9" t="s">
        <v>61</v>
      </c>
      <c r="G58" s="15">
        <v>1</v>
      </c>
      <c r="H58" s="16"/>
      <c r="I58" s="12"/>
      <c r="J58" s="17"/>
      <c r="K58" s="18"/>
      <c r="L58" s="12"/>
      <c r="M58" s="18"/>
      <c r="N58" s="12"/>
      <c r="O58" s="18">
        <v>1</v>
      </c>
      <c r="P58" s="18">
        <v>1</v>
      </c>
      <c r="Q58" s="9" t="s">
        <v>45</v>
      </c>
      <c r="R58" s="9" t="s">
        <v>62</v>
      </c>
    </row>
    <row r="59" spans="2:18" ht="37" customHeight="1" x14ac:dyDescent="0.55000000000000004">
      <c r="B59" s="14">
        <v>53</v>
      </c>
      <c r="C59" s="9" t="str">
        <f t="shared" si="2"/>
        <v>宇都宮</v>
      </c>
      <c r="D59" s="9" t="s">
        <v>63</v>
      </c>
      <c r="E59" s="9" t="s">
        <v>25</v>
      </c>
      <c r="F59" s="9" t="s">
        <v>64</v>
      </c>
      <c r="G59" s="15">
        <v>1</v>
      </c>
      <c r="H59" s="16"/>
      <c r="I59" s="12"/>
      <c r="J59" s="17"/>
      <c r="K59" s="18"/>
      <c r="L59" s="12"/>
      <c r="M59" s="18"/>
      <c r="N59" s="12"/>
      <c r="O59" s="18"/>
      <c r="P59" s="18"/>
      <c r="Q59" s="9" t="s">
        <v>65</v>
      </c>
      <c r="R59" s="9" t="s">
        <v>46</v>
      </c>
    </row>
    <row r="60" spans="2:18" ht="37" customHeight="1" x14ac:dyDescent="0.55000000000000004">
      <c r="B60" s="14">
        <v>54</v>
      </c>
      <c r="C60" s="9" t="str">
        <f t="shared" si="2"/>
        <v>宇都宮</v>
      </c>
      <c r="D60" s="9" t="s">
        <v>169</v>
      </c>
      <c r="E60" s="9" t="s">
        <v>106</v>
      </c>
      <c r="F60" s="9" t="s">
        <v>170</v>
      </c>
      <c r="G60" s="15">
        <v>1</v>
      </c>
      <c r="H60" s="16"/>
      <c r="I60" s="12"/>
      <c r="J60" s="17"/>
      <c r="K60" s="18"/>
      <c r="L60" s="12"/>
      <c r="M60" s="18"/>
      <c r="N60" s="12"/>
      <c r="O60" s="18"/>
      <c r="P60" s="18"/>
      <c r="Q60" s="29" t="s">
        <v>36</v>
      </c>
      <c r="R60" s="30"/>
    </row>
    <row r="61" spans="2:18" ht="37" customHeight="1" x14ac:dyDescent="0.55000000000000004">
      <c r="B61" s="14">
        <v>55</v>
      </c>
      <c r="C61" s="9" t="str">
        <f t="shared" si="2"/>
        <v>宇都宮</v>
      </c>
      <c r="D61" s="9" t="s">
        <v>66</v>
      </c>
      <c r="E61" s="9" t="s">
        <v>7</v>
      </c>
      <c r="F61" s="9" t="s">
        <v>67</v>
      </c>
      <c r="G61" s="15">
        <v>1</v>
      </c>
      <c r="H61" s="16"/>
      <c r="I61" s="12"/>
      <c r="J61" s="17">
        <v>1</v>
      </c>
      <c r="K61" s="18"/>
      <c r="L61" s="12"/>
      <c r="M61" s="18"/>
      <c r="N61" s="12"/>
      <c r="O61" s="18">
        <v>1</v>
      </c>
      <c r="P61" s="18"/>
      <c r="Q61" s="9" t="s">
        <v>68</v>
      </c>
      <c r="R61" s="9" t="s">
        <v>69</v>
      </c>
    </row>
    <row r="62" spans="2:18" ht="37" customHeight="1" x14ac:dyDescent="0.55000000000000004">
      <c r="B62" s="14">
        <v>56</v>
      </c>
      <c r="C62" s="9" t="str">
        <f t="shared" si="2"/>
        <v>宇都宮</v>
      </c>
      <c r="D62" s="9" t="s">
        <v>70</v>
      </c>
      <c r="E62" s="9" t="s">
        <v>7</v>
      </c>
      <c r="F62" s="9" t="s">
        <v>71</v>
      </c>
      <c r="G62" s="15">
        <v>1</v>
      </c>
      <c r="H62" s="16"/>
      <c r="I62" s="12"/>
      <c r="J62" s="17"/>
      <c r="K62" s="18"/>
      <c r="L62" s="12"/>
      <c r="M62" s="18"/>
      <c r="N62" s="12"/>
      <c r="O62" s="18"/>
      <c r="P62" s="18"/>
      <c r="Q62" s="9" t="s">
        <v>45</v>
      </c>
      <c r="R62" s="9" t="s">
        <v>69</v>
      </c>
    </row>
    <row r="63" spans="2:18" ht="37" customHeight="1" x14ac:dyDescent="0.55000000000000004">
      <c r="B63" s="14">
        <v>57</v>
      </c>
      <c r="C63" s="9" t="str">
        <f t="shared" si="2"/>
        <v>宇都宮</v>
      </c>
      <c r="D63" s="9" t="s">
        <v>72</v>
      </c>
      <c r="E63" s="9" t="s">
        <v>7</v>
      </c>
      <c r="F63" s="9" t="s">
        <v>73</v>
      </c>
      <c r="G63" s="15">
        <v>1</v>
      </c>
      <c r="H63" s="16"/>
      <c r="I63" s="12"/>
      <c r="J63" s="17"/>
      <c r="K63" s="18"/>
      <c r="L63" s="12"/>
      <c r="M63" s="18"/>
      <c r="N63" s="12"/>
      <c r="O63" s="18"/>
      <c r="P63" s="18"/>
      <c r="Q63" s="9" t="s">
        <v>45</v>
      </c>
      <c r="R63" s="9" t="s">
        <v>49</v>
      </c>
    </row>
    <row r="64" spans="2:18" ht="37" customHeight="1" x14ac:dyDescent="0.55000000000000004">
      <c r="B64" s="14">
        <v>58</v>
      </c>
      <c r="C64" s="9" t="str">
        <f t="shared" si="2"/>
        <v>宇都宮</v>
      </c>
      <c r="D64" s="9" t="s">
        <v>74</v>
      </c>
      <c r="E64" s="9" t="s">
        <v>7</v>
      </c>
      <c r="F64" s="9" t="s">
        <v>75</v>
      </c>
      <c r="G64" s="15">
        <v>1</v>
      </c>
      <c r="H64" s="16"/>
      <c r="I64" s="12"/>
      <c r="J64" s="17"/>
      <c r="K64" s="18"/>
      <c r="L64" s="12"/>
      <c r="M64" s="18"/>
      <c r="N64" s="12"/>
      <c r="O64" s="18"/>
      <c r="P64" s="18"/>
      <c r="Q64" s="9" t="s">
        <v>45</v>
      </c>
      <c r="R64" s="9" t="s">
        <v>52</v>
      </c>
    </row>
    <row r="65" spans="2:18" ht="37" customHeight="1" x14ac:dyDescent="0.55000000000000004">
      <c r="B65" s="14">
        <v>59</v>
      </c>
      <c r="C65" s="9" t="str">
        <f t="shared" si="2"/>
        <v>宇都宮</v>
      </c>
      <c r="D65" s="9" t="s">
        <v>76</v>
      </c>
      <c r="E65" s="9" t="s">
        <v>7</v>
      </c>
      <c r="F65" s="9" t="s">
        <v>77</v>
      </c>
      <c r="G65" s="15">
        <v>1</v>
      </c>
      <c r="H65" s="16"/>
      <c r="I65" s="12">
        <v>1</v>
      </c>
      <c r="J65" s="17"/>
      <c r="K65" s="18"/>
      <c r="L65" s="12"/>
      <c r="M65" s="18"/>
      <c r="N65" s="12"/>
      <c r="O65" s="18"/>
      <c r="P65" s="18"/>
      <c r="Q65" s="9" t="s">
        <v>45</v>
      </c>
      <c r="R65" s="9" t="s">
        <v>52</v>
      </c>
    </row>
    <row r="66" spans="2:18" ht="37" customHeight="1" x14ac:dyDescent="0.55000000000000004">
      <c r="B66" s="14">
        <v>60</v>
      </c>
      <c r="C66" s="9" t="str">
        <f t="shared" si="2"/>
        <v>宇都宮</v>
      </c>
      <c r="D66" s="9" t="s">
        <v>171</v>
      </c>
      <c r="E66" s="9" t="s">
        <v>25</v>
      </c>
      <c r="F66" s="9" t="s">
        <v>174</v>
      </c>
      <c r="G66" s="15">
        <v>1</v>
      </c>
      <c r="H66" s="16"/>
      <c r="I66" s="12"/>
      <c r="J66" s="17">
        <v>1</v>
      </c>
      <c r="K66" s="18"/>
      <c r="L66" s="12"/>
      <c r="M66" s="18"/>
      <c r="N66" s="12"/>
      <c r="O66" s="18"/>
      <c r="P66" s="18"/>
      <c r="Q66" s="29" t="s">
        <v>36</v>
      </c>
      <c r="R66" s="30"/>
    </row>
    <row r="67" spans="2:18" ht="37" customHeight="1" x14ac:dyDescent="0.55000000000000004">
      <c r="B67" s="14">
        <v>61</v>
      </c>
      <c r="C67" s="9" t="str">
        <f>IF(COUNTIF(F67,"*大田原市*")+COUNTIF(F67,"*矢板市*")+COUNTIF(F67,"*那須塩原市*")+COUNTIF(F67,"*さくら市*")+COUNTIF(F67,"*那須烏山市*")+COUNTIF(F67,"*塩谷町*")+COUNTIF(F67,"*高根沢町*")+COUNTIF(F67,"*那須町*")+COUNTIF(F67,"*那珂川町*"),"県北",IF(COUNTIF(F67,"*鹿沼市*")+COUNTIF(F67,"*日光市*"),"県西",IF(COUNTIF(F67,"*宇都宮市*"),"宇都宮",IF(COUNTIF(F67,"*真岡市*")+COUNTIF(F67,"*益子町*")+COUNTIF(F67,"*茂木町*")+COUNTIF(F67,"*市貝町*")+COUNTIF(F67,"*芳賀町*"),"県東",IF(COUNTIF(F67,"*栃木市*")+COUNTIF(F67,"*小山市*")+COUNTIF(F67,"*下野市*")+COUNTIF(F67,"*上三川町*")+COUNTIF(F67,"*壬生町*")+COUNTIF(F67,"*野木町*"),"県南",IF(COUNTIF(F67,"*足利市*")+COUNTIF(F67,"*佐野市*"),"両毛","error"))))))</f>
        <v>宇都宮</v>
      </c>
      <c r="D67" s="9" t="s">
        <v>172</v>
      </c>
      <c r="E67" s="9" t="s">
        <v>25</v>
      </c>
      <c r="F67" s="9" t="s">
        <v>175</v>
      </c>
      <c r="G67" s="15">
        <v>1</v>
      </c>
      <c r="H67" s="16"/>
      <c r="I67" s="12"/>
      <c r="J67" s="17"/>
      <c r="K67" s="18"/>
      <c r="L67" s="12"/>
      <c r="M67" s="18"/>
      <c r="N67" s="12"/>
      <c r="O67" s="18"/>
      <c r="P67" s="18"/>
      <c r="Q67" s="29" t="s">
        <v>36</v>
      </c>
      <c r="R67" s="30"/>
    </row>
    <row r="68" spans="2:18" ht="37" customHeight="1" x14ac:dyDescent="0.55000000000000004">
      <c r="B68" s="14">
        <v>62</v>
      </c>
      <c r="C68" s="9" t="str">
        <f>IF(COUNTIF(F68,"*大田原市*")+COUNTIF(F68,"*矢板市*")+COUNTIF(F68,"*那須塩原市*")+COUNTIF(F68,"*さくら市*")+COUNTIF(F68,"*那須烏山市*")+COUNTIF(F68,"*塩谷町*")+COUNTIF(F68,"*高根沢町*")+COUNTIF(F68,"*那須町*")+COUNTIF(F68,"*那珂川町*"),"県北",IF(COUNTIF(F68,"*鹿沼市*")+COUNTIF(F68,"*日光市*"),"県西",IF(COUNTIF(F68,"*宇都宮市*"),"宇都宮",IF(COUNTIF(F68,"*真岡市*")+COUNTIF(F68,"*益子町*")+COUNTIF(F68,"*茂木町*")+COUNTIF(F68,"*市貝町*")+COUNTIF(F68,"*芳賀町*"),"県東",IF(COUNTIF(F68,"*栃木市*")+COUNTIF(F68,"*小山市*")+COUNTIF(F68,"*下野市*")+COUNTIF(F68,"*上三川町*")+COUNTIF(F68,"*壬生町*")+COUNTIF(F68,"*野木町*"),"県南",IF(COUNTIF(F68,"*足利市*")+COUNTIF(F68,"*佐野市*"),"両毛","error"))))))</f>
        <v>宇都宮</v>
      </c>
      <c r="D68" s="9" t="s">
        <v>173</v>
      </c>
      <c r="E68" s="9" t="s">
        <v>25</v>
      </c>
      <c r="F68" s="9" t="s">
        <v>176</v>
      </c>
      <c r="G68" s="15">
        <v>1</v>
      </c>
      <c r="H68" s="16"/>
      <c r="I68" s="12"/>
      <c r="J68" s="17"/>
      <c r="K68" s="18"/>
      <c r="L68" s="12"/>
      <c r="M68" s="18"/>
      <c r="N68" s="12"/>
      <c r="O68" s="18"/>
      <c r="P68" s="18"/>
      <c r="Q68" s="29" t="s">
        <v>36</v>
      </c>
      <c r="R68" s="30"/>
    </row>
    <row r="69" spans="2:18" ht="37" customHeight="1" x14ac:dyDescent="0.55000000000000004">
      <c r="B69" s="14">
        <v>63</v>
      </c>
      <c r="C69" s="22" t="s">
        <v>199</v>
      </c>
      <c r="D69" s="22" t="s">
        <v>200</v>
      </c>
      <c r="E69" s="22" t="s">
        <v>25</v>
      </c>
      <c r="F69" s="22" t="s">
        <v>201</v>
      </c>
      <c r="G69" s="23">
        <v>1</v>
      </c>
      <c r="H69" s="24"/>
      <c r="I69" s="25"/>
      <c r="J69" s="26"/>
      <c r="K69" s="27"/>
      <c r="L69" s="25"/>
      <c r="M69" s="27"/>
      <c r="N69" s="25"/>
      <c r="O69" s="27"/>
      <c r="P69" s="27"/>
      <c r="Q69" s="31" t="s">
        <v>202</v>
      </c>
      <c r="R69" s="32"/>
    </row>
    <row r="70" spans="2:18" ht="37" customHeight="1" x14ac:dyDescent="0.55000000000000004">
      <c r="B70" s="14">
        <v>64</v>
      </c>
      <c r="C70" s="22" t="s">
        <v>199</v>
      </c>
      <c r="D70" s="22" t="s">
        <v>203</v>
      </c>
      <c r="E70" s="22" t="s">
        <v>25</v>
      </c>
      <c r="F70" s="22" t="s">
        <v>204</v>
      </c>
      <c r="G70" s="23">
        <v>1</v>
      </c>
      <c r="H70" s="24"/>
      <c r="I70" s="25"/>
      <c r="J70" s="26"/>
      <c r="K70" s="27"/>
      <c r="L70" s="25"/>
      <c r="M70" s="27"/>
      <c r="N70" s="25"/>
      <c r="O70" s="27"/>
      <c r="P70" s="27"/>
      <c r="Q70" s="28" t="s">
        <v>45</v>
      </c>
      <c r="R70" s="28" t="s">
        <v>205</v>
      </c>
    </row>
    <row r="71" spans="2:18" ht="6.5" customHeight="1" x14ac:dyDescent="0.55000000000000004"/>
    <row r="72" spans="2:18" ht="38.5" customHeight="1" x14ac:dyDescent="0.55000000000000004">
      <c r="G72" s="10">
        <f>SUM(G7:G70)</f>
        <v>62</v>
      </c>
      <c r="H72" s="10">
        <f t="shared" ref="H72:P72" si="3">SUM(H7:H70)</f>
        <v>0</v>
      </c>
      <c r="I72" s="10">
        <f t="shared" si="3"/>
        <v>1</v>
      </c>
      <c r="J72" s="10">
        <f t="shared" si="3"/>
        <v>8</v>
      </c>
      <c r="K72" s="10">
        <f t="shared" si="3"/>
        <v>3</v>
      </c>
      <c r="L72" s="10">
        <f t="shared" si="3"/>
        <v>0</v>
      </c>
      <c r="M72" s="10">
        <f t="shared" si="3"/>
        <v>0</v>
      </c>
      <c r="N72" s="10">
        <f>SUM(N7:N70)</f>
        <v>1</v>
      </c>
      <c r="O72" s="10">
        <f t="shared" si="3"/>
        <v>4</v>
      </c>
      <c r="P72" s="10">
        <f t="shared" si="3"/>
        <v>10</v>
      </c>
    </row>
  </sheetData>
  <autoFilter ref="B4:R70" xr:uid="{B109F081-87E1-4611-A880-8D3A4120577A}">
    <filterColumn colId="0" showButton="0"/>
    <filterColumn colId="1" showButton="0"/>
    <filterColumn colId="2" showButton="0"/>
    <filterColumn colId="3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5" showButton="0"/>
  </autoFilter>
  <mergeCells count="39">
    <mergeCell ref="Q52:R52"/>
    <mergeCell ref="R5:R6"/>
    <mergeCell ref="Q4:R4"/>
    <mergeCell ref="Q10:R10"/>
    <mergeCell ref="B4:F4"/>
    <mergeCell ref="B5:B6"/>
    <mergeCell ref="C5:C6"/>
    <mergeCell ref="D5:D6"/>
    <mergeCell ref="E5:E6"/>
    <mergeCell ref="F5:F6"/>
    <mergeCell ref="Q33:R33"/>
    <mergeCell ref="N5:O5"/>
    <mergeCell ref="Q5:Q6"/>
    <mergeCell ref="G4:P4"/>
    <mergeCell ref="P5:P6"/>
    <mergeCell ref="L5:M5"/>
    <mergeCell ref="I5:K5"/>
    <mergeCell ref="G5:H5"/>
    <mergeCell ref="Q13:R13"/>
    <mergeCell ref="Q15:R15"/>
    <mergeCell ref="Q17:R17"/>
    <mergeCell ref="Q34:R34"/>
    <mergeCell ref="Q35:R35"/>
    <mergeCell ref="Q37:R37"/>
    <mergeCell ref="Q38:R38"/>
    <mergeCell ref="Q40:R40"/>
    <mergeCell ref="Q48:R48"/>
    <mergeCell ref="Q51:R51"/>
    <mergeCell ref="Q42:R42"/>
    <mergeCell ref="Q43:R43"/>
    <mergeCell ref="Q44:R44"/>
    <mergeCell ref="Q46:R46"/>
    <mergeCell ref="Q47:R47"/>
    <mergeCell ref="Q50:R50"/>
    <mergeCell ref="Q67:R67"/>
    <mergeCell ref="Q68:R68"/>
    <mergeCell ref="Q69:R69"/>
    <mergeCell ref="Q66:R66"/>
    <mergeCell ref="Q60:R60"/>
  </mergeCells>
  <phoneticPr fontId="1"/>
  <printOptions horizontalCentered="1"/>
  <pageMargins left="0.23622047244094491" right="0.23622047244094491" top="0.35433070866141736" bottom="0.35433070866141736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0273945</dc:creator>
  <cp:lastModifiedBy>高原　有紗</cp:lastModifiedBy>
  <cp:lastPrinted>2025-04-11T05:23:09Z</cp:lastPrinted>
  <dcterms:created xsi:type="dcterms:W3CDTF">2024-05-17T04:47:09Z</dcterms:created>
  <dcterms:modified xsi:type="dcterms:W3CDTF">2026-03-18T08:22:48Z</dcterms:modified>
</cp:coreProperties>
</file>