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09 地域医療\0906_補助金\31_R7国補正「生産性向上に対する支援」事業\20262500_計画提出受付【作業中】\"/>
    </mc:Choice>
  </mc:AlternateContent>
  <xr:revisionPtr revIDLastSave="0" documentId="13_ncr:1_{E5816CC3-3D4A-49C2-A0BB-A7FB621C0E89}" xr6:coauthVersionLast="47" xr6:coauthVersionMax="47" xr10:uidLastSave="{00000000-0000-0000-0000-000000000000}"/>
  <bookViews>
    <workbookView xWindow="28680" yWindow="-120" windowWidth="29040" windowHeight="15720" firstSheet="1" activeTab="1" xr2:uid="{BBA5750D-4A00-44C4-9454-16B9167E84D8}"/>
  </bookViews>
  <sheets>
    <sheet name="Sheet4" sheetId="24" state="hidden" r:id="rId1"/>
    <sheet name="所要額調書" sheetId="34" r:id="rId2"/>
    <sheet name="記載例" sheetId="35" r:id="rId3"/>
    <sheet name="旧別紙１－２" sheetId="15" state="hidden" r:id="rId4"/>
    <sheet name="旧別紙１－２（２）" sheetId="17" state="hidden" r:id="rId5"/>
  </sheets>
  <definedNames>
    <definedName name="_１_">Sheet4!$O$31</definedName>
    <definedName name="_２_">Sheet4!$O$32</definedName>
    <definedName name="_Key1" localSheetId="3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4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4" hidden="1">#REF!</definedName>
    <definedName name="_Sort" hidden="1">#REF!</definedName>
    <definedName name="aaa" hidden="1">#REF!</definedName>
    <definedName name="aaaaaaaaaaaaaaaaaa" localSheetId="3" hidden="1">#REF!</definedName>
    <definedName name="aaaaaaaaaaaaaaaaaa" localSheetId="4" hidden="1">#REF!</definedName>
    <definedName name="aaaaaaaaaaaaaaaaaa" hidden="1">#REF!</definedName>
    <definedName name="E" localSheetId="3" hidden="1">#REF!</definedName>
    <definedName name="E" localSheetId="4" hidden="1">#REF!</definedName>
    <definedName name="E" hidden="1">#REF!</definedName>
    <definedName name="ff" hidden="1">#REF!</definedName>
    <definedName name="ｌ" hidden="1">#REF!</definedName>
    <definedName name="_xlnm.Print_Area" localSheetId="2">記載例!$A$1:$L$36</definedName>
    <definedName name="_xlnm.Print_Area" localSheetId="3">'旧別紙１－２'!$A$1:$M$19</definedName>
    <definedName name="_xlnm.Print_Area" localSheetId="4">'旧別紙１－２（２）'!$A$1:$M$18</definedName>
    <definedName name="_xlnm.Print_Area" localSheetId="1">所要額調書!$A$1:$L$36</definedName>
    <definedName name="ｗ" hidden="1">#REF!</definedName>
    <definedName name="あ" localSheetId="3" hidden="1">#REF!</definedName>
    <definedName name="あ" localSheetId="4" hidden="1">#REF!</definedName>
    <definedName name="あ" hidden="1">#REF!</definedName>
    <definedName name="ああ" hidden="1">#REF!</definedName>
    <definedName name="い" localSheetId="3" hidden="1">#REF!</definedName>
    <definedName name="い" localSheetId="4" hidden="1">#REF!</definedName>
    <definedName name="い" hidden="1">#REF!</definedName>
    <definedName name="き" hidden="1">#REF!</definedName>
    <definedName name="こ" localSheetId="3" hidden="1">#REF!</definedName>
    <definedName name="こ" localSheetId="4" hidden="1">#REF!</definedName>
    <definedName name="こ" hidden="1">#REF!</definedName>
    <definedName name="こ」" hidden="1">#REF!</definedName>
    <definedName name="さいとう" hidden="1">#REF!</definedName>
    <definedName name="交付の対象">#REF!</definedName>
    <definedName name="事業分類" localSheetId="2">#REF!</definedName>
    <definedName name="事業分類" localSheetId="1">#REF!</definedName>
    <definedName name="事業分類">#REF!</definedName>
    <definedName name="重点医師偏在対策支援区域における診療所の承継・開業支援事業">#REF!</definedName>
    <definedName name="組織" hidden="1">#REF!</definedName>
    <definedName name="都道府県が行う重点医師偏在対策支援区域における診療所の承継・開業支援事業_地域への定着支援事業">Sheet4!$O$31</definedName>
    <definedName name="特定" hidden="1">#REF!</definedName>
    <definedName name="表" hidden="1">#REF!</definedName>
    <definedName name="別紙１７" localSheetId="3" hidden="1">#REF!</definedName>
    <definedName name="別紙１７" localSheetId="4" hidden="1">#REF!</definedName>
    <definedName name="別紙１７" hidden="1">#REF!</definedName>
    <definedName name="別紙３１" localSheetId="3" hidden="1">#REF!</definedName>
    <definedName name="別紙３１" localSheetId="4" hidden="1">#REF!</definedName>
    <definedName name="別紙３１" hidden="1">#REF!</definedName>
    <definedName name="保育所別民改費担当者一覧">#REF!</definedName>
    <definedName name="補助事業名">#REF!</definedName>
    <definedName name="有床診療所等スプリンクラー等施設整備事業">#REF!</definedName>
    <definedName name="令和７年">Sheet4!$B$12:$K$12</definedName>
    <definedName name="令和８年">Sheet4!$B$13:$D$13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35" l="1"/>
  <c r="H29" i="35"/>
  <c r="G29" i="35"/>
  <c r="F29" i="35"/>
  <c r="E29" i="35"/>
  <c r="D29" i="35"/>
  <c r="J19" i="35"/>
  <c r="J9" i="35"/>
  <c r="K9" i="35" s="1"/>
  <c r="K29" i="35" s="1"/>
  <c r="J19" i="34"/>
  <c r="I29" i="34"/>
  <c r="H29" i="34"/>
  <c r="G29" i="34"/>
  <c r="F29" i="34"/>
  <c r="E29" i="34"/>
  <c r="D29" i="34"/>
  <c r="J9" i="34"/>
  <c r="K9" i="34" s="1"/>
  <c r="J29" i="35" l="1"/>
  <c r="J29" i="34"/>
  <c r="K29" i="34"/>
  <c r="L15" i="17" l="1"/>
  <c r="L13" i="17"/>
  <c r="L11" i="17"/>
  <c r="L9" i="17"/>
  <c r="L15" i="15"/>
  <c r="L9" i="15"/>
  <c r="L11" i="15"/>
  <c r="L13" i="15"/>
  <c r="L6" i="17" l="1"/>
  <c r="L6" i="15"/>
</calcChain>
</file>

<file path=xl/sharedStrings.xml><?xml version="1.0" encoding="utf-8"?>
<sst xmlns="http://schemas.openxmlformats.org/spreadsheetml/2006/main" count="569" uniqueCount="154">
  <si>
    <t>＝</t>
    <phoneticPr fontId="9"/>
  </si>
  <si>
    <t>×</t>
    <phoneticPr fontId="9"/>
  </si>
  <si>
    <t>１か所当たり次により算出された額</t>
    <phoneticPr fontId="9"/>
  </si>
  <si>
    <t>　　　25,000円×訪問看護日数</t>
    <phoneticPr fontId="9"/>
  </si>
  <si>
    <t>(２）訪問看護による加算額</t>
  </si>
  <si>
    <t>訪問看護日数</t>
    <phoneticPr fontId="9"/>
  </si>
  <si>
    <t>　　　6,200,000円＋(87,000円×実診療日数)</t>
    <phoneticPr fontId="9"/>
  </si>
  <si>
    <t>）</t>
    <phoneticPr fontId="9"/>
  </si>
  <si>
    <t>＋（</t>
    <phoneticPr fontId="9"/>
  </si>
  <si>
    <t>ウ．診療日数260日以上</t>
  </si>
  <si>
    <t>　　　6,200,000円＋(77,000円×実診療日数)</t>
    <phoneticPr fontId="9"/>
  </si>
  <si>
    <t>イ．診療日数130～259日</t>
  </si>
  <si>
    <t>　　　6,200,000円＋(71,000円×実診療日数)</t>
    <phoneticPr fontId="9"/>
  </si>
  <si>
    <t>ア．診療日数１～129日</t>
    <phoneticPr fontId="9"/>
  </si>
  <si>
    <t>実診療日数</t>
    <rPh sb="0" eb="1">
      <t>ジツ</t>
    </rPh>
    <rPh sb="1" eb="3">
      <t>シンリョウ</t>
    </rPh>
    <rPh sb="3" eb="5">
      <t>ニッスウ</t>
    </rPh>
    <phoneticPr fontId="9"/>
  </si>
  <si>
    <t>（１）</t>
    <phoneticPr fontId="9"/>
  </si>
  <si>
    <t>基準額算出調書</t>
    <rPh sb="0" eb="3">
      <t>キジュンガク</t>
    </rPh>
    <rPh sb="3" eb="5">
      <t>サンシュツ</t>
    </rPh>
    <rPh sb="5" eb="7">
      <t>チョウショ</t>
    </rPh>
    <phoneticPr fontId="9"/>
  </si>
  <si>
    <t>別紙１－２</t>
    <rPh sb="0" eb="2">
      <t>ベッシ</t>
    </rPh>
    <phoneticPr fontId="9"/>
  </si>
  <si>
    <t>基準額</t>
    <rPh sb="0" eb="3">
      <t>キジュンガク</t>
    </rPh>
    <phoneticPr fontId="9"/>
  </si>
  <si>
    <t>別紙１－２（２）</t>
    <rPh sb="0" eb="2">
      <t>ベッシ</t>
    </rPh>
    <phoneticPr fontId="9"/>
  </si>
  <si>
    <t>別紙１－１ 国庫補助所要額</t>
    <rPh sb="0" eb="2">
      <t>ベッシ</t>
    </rPh>
    <rPh sb="6" eb="8">
      <t>コッコ</t>
    </rPh>
    <rPh sb="8" eb="10">
      <t>ホジョ</t>
    </rPh>
    <rPh sb="10" eb="13">
      <t>ショヨウガク</t>
    </rPh>
    <phoneticPr fontId="9"/>
  </si>
  <si>
    <t>別紙１－１（２） 国庫補助所要額</t>
    <rPh sb="0" eb="2">
      <t>ベッシ</t>
    </rPh>
    <rPh sb="9" eb="11">
      <t>コッコ</t>
    </rPh>
    <rPh sb="11" eb="13">
      <t>ホジョ</t>
    </rPh>
    <rPh sb="13" eb="16">
      <t>ショヨウガク</t>
    </rPh>
    <phoneticPr fontId="9"/>
  </si>
  <si>
    <t>基準額</t>
    <phoneticPr fontId="9"/>
  </si>
  <si>
    <t>令和７年</t>
    <rPh sb="0" eb="2">
      <t>レイワ</t>
    </rPh>
    <rPh sb="3" eb="4">
      <t>ネン</t>
    </rPh>
    <phoneticPr fontId="9"/>
  </si>
  <si>
    <t>令和８年</t>
    <rPh sb="0" eb="2">
      <t>レイワ</t>
    </rPh>
    <rPh sb="3" eb="4">
      <t>ネン</t>
    </rPh>
    <phoneticPr fontId="9"/>
  </si>
  <si>
    <t>３月</t>
  </si>
  <si>
    <t>３月</t>
    <rPh sb="1" eb="2">
      <t>ガツ</t>
    </rPh>
    <phoneticPr fontId="9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</si>
  <si>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</si>
  <si>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</si>
  <si>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</si>
  <si>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</si>
  <si>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</si>
  <si>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</si>
  <si>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</si>
  <si>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</si>
  <si>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</si>
  <si>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  <rPh sb="1" eb="2">
      <t>ガツ</t>
    </rPh>
    <phoneticPr fontId="9"/>
  </si>
  <si>
    <t>２月</t>
    <rPh sb="1" eb="2">
      <t>ガツ</t>
    </rPh>
    <phoneticPr fontId="9"/>
  </si>
  <si>
    <t>１日</t>
    <rPh sb="1" eb="2">
      <t>ニチ</t>
    </rPh>
    <phoneticPr fontId="9"/>
  </si>
  <si>
    <t>２日</t>
    <rPh sb="1" eb="2">
      <t>ニチ</t>
    </rPh>
    <phoneticPr fontId="9"/>
  </si>
  <si>
    <t>３日</t>
    <rPh sb="1" eb="2">
      <t>ニチ</t>
    </rPh>
    <phoneticPr fontId="9"/>
  </si>
  <si>
    <t>４日</t>
    <rPh sb="1" eb="2">
      <t>ニチ</t>
    </rPh>
    <phoneticPr fontId="9"/>
  </si>
  <si>
    <t>５日</t>
    <rPh sb="1" eb="2">
      <t>ニチ</t>
    </rPh>
    <phoneticPr fontId="9"/>
  </si>
  <si>
    <t>６日</t>
    <rPh sb="1" eb="2">
      <t>ニチ</t>
    </rPh>
    <phoneticPr fontId="9"/>
  </si>
  <si>
    <t>７日</t>
    <rPh sb="1" eb="2">
      <t>ニチ</t>
    </rPh>
    <phoneticPr fontId="9"/>
  </si>
  <si>
    <t>８日</t>
    <rPh sb="1" eb="2">
      <t>ニチ</t>
    </rPh>
    <phoneticPr fontId="9"/>
  </si>
  <si>
    <t>９日</t>
    <rPh sb="1" eb="2">
      <t>ニチ</t>
    </rPh>
    <phoneticPr fontId="9"/>
  </si>
  <si>
    <t>１０日</t>
    <rPh sb="2" eb="3">
      <t>ニチ</t>
    </rPh>
    <phoneticPr fontId="9"/>
  </si>
  <si>
    <t>１１日</t>
    <rPh sb="2" eb="3">
      <t>ニチ</t>
    </rPh>
    <phoneticPr fontId="9"/>
  </si>
  <si>
    <t>１２日</t>
    <rPh sb="2" eb="3">
      <t>ニチ</t>
    </rPh>
    <phoneticPr fontId="9"/>
  </si>
  <si>
    <t>１３日</t>
    <rPh sb="2" eb="3">
      <t>ニチ</t>
    </rPh>
    <phoneticPr fontId="9"/>
  </si>
  <si>
    <t>１４日</t>
    <rPh sb="2" eb="3">
      <t>ニチ</t>
    </rPh>
    <phoneticPr fontId="9"/>
  </si>
  <si>
    <t>１５日</t>
    <rPh sb="2" eb="3">
      <t>ニチ</t>
    </rPh>
    <phoneticPr fontId="9"/>
  </si>
  <si>
    <t>１６日</t>
    <rPh sb="2" eb="3">
      <t>ニチ</t>
    </rPh>
    <phoneticPr fontId="9"/>
  </si>
  <si>
    <t>１７日</t>
    <rPh sb="2" eb="3">
      <t>ニチ</t>
    </rPh>
    <phoneticPr fontId="9"/>
  </si>
  <si>
    <t>１８日</t>
    <rPh sb="2" eb="3">
      <t>ニチ</t>
    </rPh>
    <phoneticPr fontId="9"/>
  </si>
  <si>
    <t>１９日</t>
    <rPh sb="2" eb="3">
      <t>ニチ</t>
    </rPh>
    <phoneticPr fontId="9"/>
  </si>
  <si>
    <t>２０日</t>
    <rPh sb="2" eb="3">
      <t>ニチ</t>
    </rPh>
    <phoneticPr fontId="9"/>
  </si>
  <si>
    <t>２１日</t>
    <rPh sb="2" eb="3">
      <t>ニチ</t>
    </rPh>
    <phoneticPr fontId="9"/>
  </si>
  <si>
    <t>２２日</t>
    <rPh sb="2" eb="3">
      <t>ニチ</t>
    </rPh>
    <phoneticPr fontId="9"/>
  </si>
  <si>
    <t>２３日</t>
    <rPh sb="2" eb="3">
      <t>ニチ</t>
    </rPh>
    <phoneticPr fontId="9"/>
  </si>
  <si>
    <t>２４日</t>
    <rPh sb="2" eb="3">
      <t>ニチ</t>
    </rPh>
    <phoneticPr fontId="9"/>
  </si>
  <si>
    <t>２５日</t>
    <rPh sb="2" eb="3">
      <t>ニチ</t>
    </rPh>
    <phoneticPr fontId="9"/>
  </si>
  <si>
    <t>２６日</t>
    <rPh sb="2" eb="3">
      <t>ニチ</t>
    </rPh>
    <phoneticPr fontId="9"/>
  </si>
  <si>
    <t>２７日</t>
    <rPh sb="2" eb="3">
      <t>ニチ</t>
    </rPh>
    <phoneticPr fontId="9"/>
  </si>
  <si>
    <t>２８日</t>
    <rPh sb="2" eb="3">
      <t>ニチ</t>
    </rPh>
    <phoneticPr fontId="9"/>
  </si>
  <si>
    <t>２９日</t>
    <rPh sb="2" eb="3">
      <t>ニチ</t>
    </rPh>
    <phoneticPr fontId="9"/>
  </si>
  <si>
    <t>３０日</t>
    <rPh sb="2" eb="3">
      <t>ニチ</t>
    </rPh>
    <phoneticPr fontId="9"/>
  </si>
  <si>
    <t>３１日</t>
    <rPh sb="2" eb="3">
      <t>ニチ</t>
    </rPh>
    <phoneticPr fontId="9"/>
  </si>
  <si>
    <t>総事業費</t>
    <rPh sb="0" eb="1">
      <t>ソウ</t>
    </rPh>
    <rPh sb="1" eb="4">
      <t>ジギョウヒ</t>
    </rPh>
    <phoneticPr fontId="8"/>
  </si>
  <si>
    <t>北海道</t>
    <rPh sb="0" eb="3">
      <t>ホッカイドウ</t>
    </rPh>
    <phoneticPr fontId="9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</si>
  <si>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</si>
  <si>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</si>
  <si>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</si>
  <si>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</si>
  <si>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</si>
  <si>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</si>
  <si>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</si>
  <si>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</si>
  <si>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</si>
  <si>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</si>
  <si>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</si>
  <si>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</si>
  <si>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</si>
  <si>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</si>
  <si>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</si>
  <si>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</si>
  <si>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</si>
  <si>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</si>
  <si>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</si>
  <si>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</si>
  <si>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</si>
  <si>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</si>
  <si>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</si>
  <si>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</si>
  <si>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</si>
  <si>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</si>
  <si>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</si>
  <si>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</si>
  <si>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</si>
  <si>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</si>
  <si>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</si>
  <si>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</si>
  <si>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</si>
  <si>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</si>
  <si>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</si>
  <si>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</si>
  <si>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</si>
  <si>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</si>
  <si>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</si>
  <si>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</si>
  <si>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</si>
  <si>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</si>
  <si>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</si>
  <si>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</si>
  <si>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</si>
  <si>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</si>
  <si>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_2_</t>
    <phoneticPr fontId="9"/>
  </si>
  <si>
    <t>_1_</t>
    <phoneticPr fontId="9"/>
  </si>
  <si>
    <t>都道府県</t>
    <rPh sb="0" eb="4">
      <t>トドウフケン</t>
    </rPh>
    <phoneticPr fontId="9"/>
  </si>
  <si>
    <t>診療所の開設者</t>
    <rPh sb="0" eb="3">
      <t>シンリョウジョ</t>
    </rPh>
    <rPh sb="4" eb="7">
      <t>カイセツシャ</t>
    </rPh>
    <phoneticPr fontId="9"/>
  </si>
  <si>
    <t>備考</t>
    <rPh sb="0" eb="2">
      <t>ビコウ</t>
    </rPh>
    <phoneticPr fontId="8"/>
  </si>
  <si>
    <t>－</t>
    <phoneticPr fontId="8"/>
  </si>
  <si>
    <t>合計</t>
    <rPh sb="0" eb="2">
      <t>ゴウケイ</t>
    </rPh>
    <phoneticPr fontId="8"/>
  </si>
  <si>
    <t/>
  </si>
  <si>
    <t>0</t>
  </si>
  <si>
    <t>令和８(2026)年度医療分野における業務効率化・職場環境改善支援事業</t>
    <rPh sb="0" eb="2">
      <t>レイワ</t>
    </rPh>
    <rPh sb="11" eb="15">
      <t>イリョウブンヤ</t>
    </rPh>
    <rPh sb="19" eb="24">
      <t>ギョウムコウリツカ</t>
    </rPh>
    <rPh sb="25" eb="35">
      <t>ショクバカンキョ</t>
    </rPh>
    <phoneticPr fontId="9"/>
  </si>
  <si>
    <t>別紙　所要額調書</t>
    <rPh sb="0" eb="2">
      <t>ベッシ</t>
    </rPh>
    <rPh sb="3" eb="5">
      <t>ショヨウ</t>
    </rPh>
    <rPh sb="5" eb="6">
      <t>ガク</t>
    </rPh>
    <rPh sb="6" eb="8">
      <t>チョウショ</t>
    </rPh>
    <phoneticPr fontId="9"/>
  </si>
  <si>
    <t>医師部門</t>
    <rPh sb="0" eb="2">
      <t>イシ</t>
    </rPh>
    <rPh sb="2" eb="4">
      <t>ブモン</t>
    </rPh>
    <phoneticPr fontId="9"/>
  </si>
  <si>
    <t>調剤部門</t>
    <rPh sb="0" eb="2">
      <t>チョウザイ</t>
    </rPh>
    <rPh sb="2" eb="4">
      <t>ブモン</t>
    </rPh>
    <phoneticPr fontId="9"/>
  </si>
  <si>
    <t>看護部門</t>
    <rPh sb="0" eb="2">
      <t>カンゴ</t>
    </rPh>
    <rPh sb="2" eb="4">
      <t>ブモン</t>
    </rPh>
    <phoneticPr fontId="9"/>
  </si>
  <si>
    <t>その他コメディカル部門</t>
    <phoneticPr fontId="9"/>
  </si>
  <si>
    <t>その他のバックアップ部門</t>
    <phoneticPr fontId="9"/>
  </si>
  <si>
    <t>事務部門</t>
    <rPh sb="0" eb="2">
      <t>ジム</t>
    </rPh>
    <rPh sb="2" eb="4">
      <t>ブモン</t>
    </rPh>
    <phoneticPr fontId="9"/>
  </si>
  <si>
    <t>２．導入予定の機器・サービスの名称と金額</t>
    <rPh sb="2" eb="4">
      <t>ドウニュウ</t>
    </rPh>
    <rPh sb="4" eb="6">
      <t>ヨテイ</t>
    </rPh>
    <rPh sb="7" eb="9">
      <t>キキ</t>
    </rPh>
    <rPh sb="15" eb="17">
      <t>メイショウ</t>
    </rPh>
    <rPh sb="18" eb="20">
      <t>キンガク</t>
    </rPh>
    <phoneticPr fontId="8"/>
  </si>
  <si>
    <t>(円)</t>
    <rPh sb="1" eb="2">
      <t>エン</t>
    </rPh>
    <phoneticPr fontId="9"/>
  </si>
  <si>
    <t>＜提出にあたっての留意事項＞</t>
    <rPh sb="1" eb="3">
      <t>テイシュツ</t>
    </rPh>
    <rPh sb="9" eb="11">
      <t>リュウイ</t>
    </rPh>
    <rPh sb="11" eb="13">
      <t>ジコウ</t>
    </rPh>
    <phoneticPr fontId="9"/>
  </si>
  <si>
    <t>補助所要額</t>
    <rPh sb="0" eb="2">
      <t>ホジョ</t>
    </rPh>
    <rPh sb="2" eb="5">
      <t>ショヨウガク</t>
    </rPh>
    <phoneticPr fontId="9"/>
  </si>
  <si>
    <t>－</t>
    <phoneticPr fontId="9"/>
  </si>
  <si>
    <t>補助金</t>
    <phoneticPr fontId="9"/>
  </si>
  <si>
    <t>自前財産</t>
    <rPh sb="0" eb="2">
      <t>ジマエ</t>
    </rPh>
    <rPh sb="2" eb="4">
      <t>ザイサン</t>
    </rPh>
    <phoneticPr fontId="9"/>
  </si>
  <si>
    <t>活用部分</t>
    <rPh sb="0" eb="2">
      <t>カツヨウ</t>
    </rPh>
    <rPh sb="2" eb="4">
      <t>ブブン</t>
    </rPh>
    <phoneticPr fontId="9"/>
  </si>
  <si>
    <t>・実施要綱・Ｑ＆Ａを確認の上、要件を満たすことができるか御検討ください</t>
    <rPh sb="1" eb="3">
      <t>ジッシ</t>
    </rPh>
    <rPh sb="3" eb="5">
      <t>ヨウコウ</t>
    </rPh>
    <rPh sb="10" eb="12">
      <t>カクニン</t>
    </rPh>
    <rPh sb="13" eb="14">
      <t>ウエ</t>
    </rPh>
    <rPh sb="15" eb="17">
      <t>ヨウケン</t>
    </rPh>
    <rPh sb="18" eb="19">
      <t>ミ</t>
    </rPh>
    <rPh sb="28" eb="31">
      <t>ゴケントウ</t>
    </rPh>
    <phoneticPr fontId="9"/>
  </si>
  <si>
    <t>・セルの分割・結合や関数の変更は行わないでください</t>
    <rPh sb="4" eb="6">
      <t>ブンカツ</t>
    </rPh>
    <rPh sb="7" eb="9">
      <t>ケツゴウ</t>
    </rPh>
    <rPh sb="10" eb="12">
      <t>カンスウ</t>
    </rPh>
    <rPh sb="13" eb="15">
      <t>ヘンコウ</t>
    </rPh>
    <rPh sb="16" eb="17">
      <t>オコナ</t>
    </rPh>
    <phoneticPr fontId="9"/>
  </si>
  <si>
    <t>機器・サービスの名称</t>
    <phoneticPr fontId="9"/>
  </si>
  <si>
    <t>・複数の部門に係る取組の場合は、各部門に按分するか、主に業務効率化が想定される部門に記載してください</t>
    <rPh sb="1" eb="3">
      <t>フクスウ</t>
    </rPh>
    <rPh sb="4" eb="6">
      <t>ブモン</t>
    </rPh>
    <rPh sb="7" eb="8">
      <t>カカ</t>
    </rPh>
    <rPh sb="9" eb="11">
      <t>トリクミ</t>
    </rPh>
    <rPh sb="12" eb="14">
      <t>バアイ</t>
    </rPh>
    <rPh sb="16" eb="19">
      <t>カクブモン</t>
    </rPh>
    <rPh sb="20" eb="22">
      <t>アンブン</t>
    </rPh>
    <rPh sb="26" eb="27">
      <t>オモ</t>
    </rPh>
    <rPh sb="28" eb="30">
      <t>ギョウム</t>
    </rPh>
    <rPh sb="30" eb="33">
      <t>コウリツカ</t>
    </rPh>
    <rPh sb="34" eb="36">
      <t>ソウテイ</t>
    </rPh>
    <rPh sb="39" eb="41">
      <t>ブモン</t>
    </rPh>
    <rPh sb="42" eb="44">
      <t>キサイ</t>
    </rPh>
    <phoneticPr fontId="9"/>
  </si>
  <si>
    <t>・色つきのセルのみ記載してください</t>
    <rPh sb="1" eb="2">
      <t>イロ</t>
    </rPh>
    <rPh sb="9" eb="11">
      <t>キサイジッシヨウコウカクニンウエヨウケンミゴケントウ</t>
    </rPh>
    <phoneticPr fontId="9"/>
  </si>
  <si>
    <t>１．医療機関名称</t>
    <rPh sb="2" eb="4">
      <t>イリョウ</t>
    </rPh>
    <rPh sb="4" eb="6">
      <t>キカン</t>
    </rPh>
    <rPh sb="6" eb="8">
      <t>メイショウ</t>
    </rPh>
    <phoneticPr fontId="8"/>
  </si>
  <si>
    <t>カルテ閲覧・入力用のスマートフォン</t>
    <rPh sb="3" eb="5">
      <t>エツラン</t>
    </rPh>
    <rPh sb="6" eb="9">
      <t>ニュウリョクヨウ</t>
    </rPh>
    <phoneticPr fontId="9"/>
  </si>
  <si>
    <t>Wi-Fi敷設費用</t>
    <rPh sb="5" eb="7">
      <t>フセツ</t>
    </rPh>
    <rPh sb="7" eb="9">
      <t>ヒヨウ</t>
    </rPh>
    <phoneticPr fontId="9"/>
  </si>
  <si>
    <t>効果の測定費用</t>
    <rPh sb="0" eb="2">
      <t>コウカ</t>
    </rPh>
    <rPh sb="3" eb="5">
      <t>ソクテイ</t>
    </rPh>
    <rPh sb="5" eb="7">
      <t>ヒヨウ</t>
    </rPh>
    <phoneticPr fontId="9"/>
  </si>
  <si>
    <t>職員の訓練費用</t>
    <rPh sb="0" eb="2">
      <t>ショクイン</t>
    </rPh>
    <rPh sb="3" eb="5">
      <t>クンレン</t>
    </rPh>
    <rPh sb="5" eb="7">
      <t>ヒヨウ</t>
    </rPh>
    <phoneticPr fontId="9"/>
  </si>
  <si>
    <t>○○病院</t>
    <rPh sb="2" eb="4">
      <t>ビョウイン</t>
    </rPh>
    <phoneticPr fontId="9"/>
  </si>
  <si>
    <t>医師部門・看護部門に按分</t>
    <rPh sb="0" eb="2">
      <t>イシ</t>
    </rPh>
    <rPh sb="2" eb="4">
      <t>ブモン</t>
    </rPh>
    <rPh sb="5" eb="7">
      <t>カンゴ</t>
    </rPh>
    <rPh sb="7" eb="9">
      <t>ブモン</t>
    </rPh>
    <rPh sb="10" eb="12">
      <t>アンブン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</si>
</sst>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&quot;△ &quot;#,##0&quot;&quot;&quot;円&quot;"/>
  </numFmts>
  <fonts count="14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0" fillId="0" borderId="0"/>
    <xf numFmtId="0" fontId="3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11" fillId="3" borderId="9" xfId="0" applyNumberFormat="1" applyFont="1" applyFill="1" applyBorder="1" applyProtection="1">
      <alignment vertical="center"/>
      <protection locked="0"/>
    </xf>
    <xf numFmtId="0" fontId="11" fillId="2" borderId="1" xfId="0" applyFont="1" applyFill="1" applyBorder="1" applyProtection="1">
      <alignment vertical="center"/>
      <protection locked="0"/>
    </xf>
    <xf numFmtId="176" fontId="11" fillId="0" borderId="10" xfId="0" applyNumberFormat="1" applyFont="1" applyBorder="1" applyProtection="1">
      <alignment vertical="center"/>
      <protection locked="0"/>
    </xf>
    <xf numFmtId="176" fontId="11" fillId="3" borderId="9" xfId="0" applyNumberFormat="1" applyFont="1" applyFill="1" applyBorder="1" applyProtection="1">
      <alignment vertical="center"/>
    </xf>
    <xf numFmtId="176" fontId="11" fillId="0" borderId="10" xfId="0" applyNumberFormat="1" applyFont="1" applyBorder="1" applyProtection="1">
      <alignment vertical="center"/>
    </xf>
    <xf numFmtId="0" fontId="0" fillId="0" borderId="0" xfId="0" applyProtection="1">
      <alignment vertical="center"/>
    </xf>
    <xf numFmtId="0" fontId="11" fillId="0" borderId="10" xfId="0" applyFont="1" applyBorder="1" applyProtection="1">
      <alignment vertical="center"/>
    </xf>
    <xf numFmtId="0" fontId="11" fillId="0" borderId="0" xfId="0" applyFont="1" applyProtection="1">
      <alignment vertical="center"/>
    </xf>
    <xf numFmtId="0" fontId="11" fillId="0" borderId="12" xfId="0" applyFont="1" applyBorder="1" applyProtection="1">
      <alignment vertical="center"/>
    </xf>
    <xf numFmtId="0" fontId="11" fillId="0" borderId="6" xfId="0" applyFont="1" applyBorder="1" applyProtection="1">
      <alignment vertical="center"/>
    </xf>
    <xf numFmtId="176" fontId="11" fillId="0" borderId="0" xfId="0" applyNumberFormat="1" applyFont="1" applyProtection="1">
      <alignment vertical="center"/>
    </xf>
    <xf numFmtId="0" fontId="11" fillId="0" borderId="0" xfId="0" quotePrefix="1" applyFont="1" applyProtection="1">
      <alignment vertical="center"/>
    </xf>
    <xf numFmtId="0" fontId="11" fillId="0" borderId="9" xfId="0" applyFont="1" applyBorder="1" applyProtection="1">
      <alignment vertical="center"/>
    </xf>
    <xf numFmtId="0" fontId="11" fillId="0" borderId="15" xfId="0" applyFont="1" applyBorder="1" applyProtection="1">
      <alignment vertical="center"/>
    </xf>
    <xf numFmtId="0" fontId="0" fillId="0" borderId="0" xfId="0" applyNumberFormat="1">
      <alignment vertical="center"/>
    </xf>
    <xf numFmtId="0" fontId="13" fillId="0" borderId="0" xfId="6" applyFont="1" applyAlignment="1">
      <alignment vertical="center"/>
    </xf>
    <xf numFmtId="0" fontId="13" fillId="0" borderId="0" xfId="6" applyFont="1" applyAlignment="1">
      <alignment horizontal="left" vertical="center"/>
    </xf>
    <xf numFmtId="38" fontId="13" fillId="2" borderId="3" xfId="10" applyFont="1" applyFill="1" applyBorder="1" applyAlignment="1" applyProtection="1">
      <alignment vertical="center"/>
      <protection locked="0"/>
    </xf>
    <xf numFmtId="38" fontId="13" fillId="2" borderId="14" xfId="10" applyFont="1" applyFill="1" applyBorder="1" applyAlignment="1" applyProtection="1">
      <alignment vertical="center"/>
      <protection locked="0"/>
    </xf>
    <xf numFmtId="38" fontId="12" fillId="2" borderId="14" xfId="10" applyFont="1" applyFill="1" applyBorder="1" applyAlignment="1" applyProtection="1">
      <alignment vertical="center"/>
      <protection locked="0"/>
    </xf>
    <xf numFmtId="0" fontId="13" fillId="0" borderId="0" xfId="6" applyFont="1" applyAlignment="1">
      <alignment vertical="center" wrapText="1"/>
    </xf>
    <xf numFmtId="0" fontId="13" fillId="0" borderId="1" xfId="6" applyFont="1" applyBorder="1" applyAlignment="1">
      <alignment horizontal="distributed" vertical="center" justifyLastLine="1"/>
    </xf>
    <xf numFmtId="0" fontId="13" fillId="0" borderId="0" xfId="6" applyFont="1" applyAlignment="1">
      <alignment horizontal="right" vertical="center"/>
    </xf>
    <xf numFmtId="0" fontId="13" fillId="2" borderId="10" xfId="6" applyFont="1" applyFill="1" applyBorder="1" applyAlignment="1" applyProtection="1">
      <alignment vertical="center"/>
      <protection locked="0"/>
    </xf>
    <xf numFmtId="0" fontId="13" fillId="0" borderId="5" xfId="6" applyFont="1" applyBorder="1" applyAlignment="1">
      <alignment horizontal="distributed" vertical="center" justifyLastLine="1"/>
    </xf>
    <xf numFmtId="0" fontId="13" fillId="2" borderId="12" xfId="6" applyFont="1" applyFill="1" applyBorder="1" applyAlignment="1" applyProtection="1">
      <alignment vertical="center"/>
      <protection locked="0"/>
    </xf>
    <xf numFmtId="38" fontId="13" fillId="2" borderId="4" xfId="10" applyFont="1" applyFill="1" applyBorder="1" applyAlignment="1" applyProtection="1">
      <alignment vertical="center"/>
      <protection locked="0"/>
    </xf>
    <xf numFmtId="0" fontId="13" fillId="4" borderId="3" xfId="6" applyFont="1" applyFill="1" applyBorder="1" applyAlignment="1">
      <alignment horizontal="center" vertical="center" wrapText="1"/>
    </xf>
    <xf numFmtId="0" fontId="13" fillId="4" borderId="2" xfId="6" applyFont="1" applyFill="1" applyBorder="1" applyAlignment="1">
      <alignment horizontal="center" vertical="center" wrapText="1"/>
    </xf>
    <xf numFmtId="0" fontId="13" fillId="4" borderId="4" xfId="6" applyFont="1" applyFill="1" applyBorder="1" applyAlignment="1">
      <alignment horizontal="center" vertical="center" wrapText="1"/>
    </xf>
    <xf numFmtId="0" fontId="13" fillId="2" borderId="0" xfId="6" applyFont="1" applyFill="1" applyAlignment="1">
      <alignment vertical="center"/>
    </xf>
    <xf numFmtId="38" fontId="13" fillId="0" borderId="2" xfId="10" applyFont="1" applyFill="1" applyBorder="1" applyAlignment="1">
      <alignment horizontal="right" vertical="center"/>
    </xf>
    <xf numFmtId="38" fontId="13" fillId="0" borderId="3" xfId="10" applyFont="1" applyFill="1" applyBorder="1" applyAlignment="1">
      <alignment horizontal="right" vertical="center"/>
    </xf>
    <xf numFmtId="38" fontId="13" fillId="0" borderId="4" xfId="10" applyFont="1" applyFill="1" applyBorder="1" applyAlignment="1">
      <alignment horizontal="right" vertical="center"/>
    </xf>
    <xf numFmtId="0" fontId="13" fillId="0" borderId="0" xfId="6" applyFont="1" applyAlignment="1">
      <alignment horizontal="center" vertical="center" justifyLastLine="1"/>
    </xf>
    <xf numFmtId="38" fontId="13" fillId="0" borderId="2" xfId="10" applyFont="1" applyFill="1" applyBorder="1" applyAlignment="1">
      <alignment vertical="center"/>
    </xf>
    <xf numFmtId="38" fontId="13" fillId="0" borderId="4" xfId="10" applyFont="1" applyFill="1" applyBorder="1" applyAlignment="1">
      <alignment vertical="center"/>
    </xf>
    <xf numFmtId="38" fontId="13" fillId="0" borderId="2" xfId="10" applyFont="1" applyBorder="1" applyAlignment="1">
      <alignment horizontal="center" vertical="center"/>
    </xf>
    <xf numFmtId="38" fontId="13" fillId="0" borderId="4" xfId="10" applyFont="1" applyBorder="1" applyAlignment="1">
      <alignment horizontal="center" vertical="center"/>
    </xf>
    <xf numFmtId="0" fontId="13" fillId="0" borderId="11" xfId="6" applyFont="1" applyBorder="1" applyAlignment="1">
      <alignment horizontal="center" vertical="center"/>
    </xf>
    <xf numFmtId="0" fontId="13" fillId="0" borderId="9" xfId="6" applyFont="1" applyBorder="1" applyAlignment="1">
      <alignment horizontal="center" vertical="center"/>
    </xf>
    <xf numFmtId="0" fontId="13" fillId="0" borderId="13" xfId="6" applyFont="1" applyBorder="1" applyAlignment="1">
      <alignment horizontal="center" vertical="center"/>
    </xf>
    <xf numFmtId="0" fontId="13" fillId="0" borderId="12" xfId="6" applyFont="1" applyBorder="1" applyAlignment="1">
      <alignment horizontal="center" vertical="center"/>
    </xf>
    <xf numFmtId="38" fontId="13" fillId="0" borderId="2" xfId="10" applyFont="1" applyFill="1" applyBorder="1" applyAlignment="1">
      <alignment horizontal="center" vertical="center"/>
    </xf>
    <xf numFmtId="38" fontId="13" fillId="0" borderId="3" xfId="10" applyFont="1" applyFill="1" applyBorder="1" applyAlignment="1">
      <alignment horizontal="center" vertical="center"/>
    </xf>
    <xf numFmtId="0" fontId="11" fillId="0" borderId="14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1" fillId="0" borderId="14" xfId="0" applyFont="1" applyBorder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left" vertical="center" wrapText="1"/>
    </xf>
    <xf numFmtId="0" fontId="11" fillId="0" borderId="15" xfId="0" applyFont="1" applyBorder="1" applyAlignment="1" applyProtection="1">
      <alignment horizontal="left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49" fontId="11" fillId="0" borderId="14" xfId="0" quotePrefix="1" applyNumberFormat="1" applyFont="1" applyBorder="1" applyAlignment="1" applyProtection="1">
      <alignment horizontal="left" vertical="center" wrapText="1"/>
    </xf>
    <xf numFmtId="49" fontId="11" fillId="0" borderId="0" xfId="0" quotePrefix="1" applyNumberFormat="1" applyFont="1" applyAlignment="1" applyProtection="1">
      <alignment horizontal="left" vertical="center" wrapText="1"/>
    </xf>
    <xf numFmtId="0" fontId="11" fillId="0" borderId="14" xfId="0" quotePrefix="1" applyFont="1" applyBorder="1" applyAlignment="1" applyProtection="1">
      <alignment horizontal="left" vertical="center" wrapText="1"/>
    </xf>
    <xf numFmtId="0" fontId="11" fillId="0" borderId="0" xfId="0" quotePrefix="1" applyFont="1" applyAlignment="1" applyProtection="1">
      <alignment horizontal="left" vertical="center" wrapText="1"/>
    </xf>
    <xf numFmtId="38" fontId="13" fillId="2" borderId="2" xfId="10" applyFont="1" applyFill="1" applyBorder="1" applyAlignment="1" applyProtection="1">
      <alignment vertical="top"/>
      <protection locked="0"/>
    </xf>
    <xf numFmtId="38" fontId="13" fillId="2" borderId="3" xfId="10" applyFont="1" applyFill="1" applyBorder="1" applyAlignment="1" applyProtection="1">
      <alignment vertical="top"/>
      <protection locked="0"/>
    </xf>
    <xf numFmtId="38" fontId="13" fillId="2" borderId="4" xfId="10" applyFont="1" applyFill="1" applyBorder="1" applyAlignment="1" applyProtection="1">
      <alignment vertical="top"/>
      <protection locked="0"/>
    </xf>
  </cellXfs>
  <cellStyles count="13">
    <cellStyle name="桁区切り 2" xfId="5" xr:uid="{AA8B77A1-1510-49A0-97D3-D1205582585D}"/>
    <cellStyle name="桁区切り 3" xfId="9" xr:uid="{0EBC45E5-6AC9-43FA-B12D-187458676948}"/>
    <cellStyle name="桁区切り 4" xfId="10" xr:uid="{C63BAD67-23BD-4CAE-B921-0D3B09D6E4DB}"/>
    <cellStyle name="桁区切り 5" xfId="12" xr:uid="{CD1462BB-BE65-46FD-BF0D-8B4B137E1E1F}"/>
    <cellStyle name="標準" xfId="0" builtinId="0"/>
    <cellStyle name="標準 2" xfId="3" xr:uid="{E6E4C552-7C4A-4E03-8B52-B6F952EEC28E}"/>
    <cellStyle name="標準 2 2" xfId="6" xr:uid="{57EE24D7-A998-42F6-80D4-EBD4AE2B666B}"/>
    <cellStyle name="標準 2 3 2" xfId="2" xr:uid="{7B7F6C2E-6305-49E6-A886-B9CC679CFE6F}"/>
    <cellStyle name="標準 2 6" xfId="1" xr:uid="{E49D2D20-9F4B-47F7-86A8-31E53856C2BA}"/>
    <cellStyle name="標準 3" xfId="4" xr:uid="{37B24B99-BF2A-4AFD-808A-2FDAF22682EB}"/>
    <cellStyle name="標準 4" xfId="7" xr:uid="{61A4D93A-54AA-444E-AF82-62CE874FC131}"/>
    <cellStyle name="標準 5" xfId="8" xr:uid="{625BE1B3-CBF0-413A-8E55-6709360C90D7}"/>
    <cellStyle name="標準 6" xfId="11" xr:uid="{A2572669-F9D8-4F5C-91BA-412104BC64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2FC3F-1DA6-4328-900F-F6114F0CD89D}">
  <sheetPr codeName="Sheet2">
    <tabColor theme="7" tint="0.39997558519241921"/>
  </sheetPr>
  <dimension ref="A1:AV32"/>
  <sheetViews>
    <sheetView workbookViewId="0"/>
  </sheetViews>
  <sheetFormatPr defaultRowHeight="18"/>
  <cols>
    <col min="1" max="1" width="26.08203125" bestFit="1" customWidth="1"/>
  </cols>
  <sheetData>
    <row r="1" spans="1:32">
      <c r="A1" t="s">
        <v>20</v>
      </c>
      <c r="B1" t="s">
        <v>124</v>
      </c>
    </row>
    <row r="2" spans="1:32">
      <c r="A2" t="s">
        <v>21</v>
      </c>
      <c r="B2" t="s">
        <v>125</v>
      </c>
    </row>
    <row r="12" spans="1:32">
      <c r="A12" t="s">
        <v>23</v>
      </c>
      <c r="B12" t="s">
        <v>26</v>
      </c>
      <c r="C12" t="s">
        <v>27</v>
      </c>
      <c r="D12" t="s">
        <v>28</v>
      </c>
      <c r="E12" t="s">
        <v>29</v>
      </c>
      <c r="F12" t="s">
        <v>30</v>
      </c>
      <c r="G12" t="s">
        <v>31</v>
      </c>
      <c r="H12" t="s">
        <v>32</v>
      </c>
      <c r="I12" t="s">
        <v>33</v>
      </c>
      <c r="J12" t="s">
        <v>34</v>
      </c>
      <c r="K12" t="s">
        <v>35</v>
      </c>
    </row>
    <row r="13" spans="1:32">
      <c r="A13" t="s">
        <v>24</v>
      </c>
      <c r="B13" t="s">
        <v>36</v>
      </c>
      <c r="C13" t="s">
        <v>37</v>
      </c>
      <c r="D13" t="s">
        <v>26</v>
      </c>
    </row>
    <row r="14" spans="1:32">
      <c r="A14" t="s">
        <v>36</v>
      </c>
      <c r="B14" t="s">
        <v>38</v>
      </c>
      <c r="C14" t="s">
        <v>39</v>
      </c>
      <c r="D14" t="s">
        <v>40</v>
      </c>
      <c r="E14" t="s">
        <v>41</v>
      </c>
      <c r="F14" t="s">
        <v>42</v>
      </c>
      <c r="G14" t="s">
        <v>43</v>
      </c>
      <c r="H14" t="s">
        <v>44</v>
      </c>
      <c r="I14" t="s">
        <v>45</v>
      </c>
      <c r="J14" t="s">
        <v>46</v>
      </c>
      <c r="K14" t="s">
        <v>47</v>
      </c>
      <c r="L14" t="s">
        <v>48</v>
      </c>
      <c r="M14" t="s">
        <v>49</v>
      </c>
      <c r="N14" t="s">
        <v>50</v>
      </c>
      <c r="O14" t="s">
        <v>51</v>
      </c>
      <c r="P14" t="s">
        <v>52</v>
      </c>
      <c r="Q14" t="s">
        <v>53</v>
      </c>
      <c r="R14" t="s">
        <v>54</v>
      </c>
      <c r="S14" t="s">
        <v>55</v>
      </c>
      <c r="T14" t="s">
        <v>56</v>
      </c>
      <c r="U14" t="s">
        <v>57</v>
      </c>
      <c r="V14" t="s">
        <v>58</v>
      </c>
      <c r="W14" t="s">
        <v>59</v>
      </c>
      <c r="X14" t="s">
        <v>60</v>
      </c>
      <c r="Y14" t="s">
        <v>61</v>
      </c>
      <c r="Z14" t="s">
        <v>62</v>
      </c>
      <c r="AA14" t="s">
        <v>63</v>
      </c>
      <c r="AB14" t="s">
        <v>64</v>
      </c>
      <c r="AC14" t="s">
        <v>65</v>
      </c>
      <c r="AD14" t="s">
        <v>66</v>
      </c>
      <c r="AE14" t="s">
        <v>67</v>
      </c>
      <c r="AF14" t="s">
        <v>68</v>
      </c>
    </row>
    <row r="15" spans="1:32">
      <c r="A15" t="s">
        <v>37</v>
      </c>
      <c r="B15" t="s">
        <v>38</v>
      </c>
      <c r="C15" t="s">
        <v>39</v>
      </c>
      <c r="D15" t="s">
        <v>40</v>
      </c>
      <c r="E15" t="s">
        <v>41</v>
      </c>
      <c r="F15" t="s">
        <v>42</v>
      </c>
      <c r="G15" t="s">
        <v>43</v>
      </c>
      <c r="H15" t="s">
        <v>44</v>
      </c>
      <c r="I15" t="s">
        <v>45</v>
      </c>
      <c r="J15" t="s">
        <v>46</v>
      </c>
      <c r="K15" t="s">
        <v>47</v>
      </c>
      <c r="L15" t="s">
        <v>48</v>
      </c>
      <c r="M15" t="s">
        <v>49</v>
      </c>
      <c r="N15" t="s">
        <v>50</v>
      </c>
      <c r="O15" t="s">
        <v>51</v>
      </c>
      <c r="P15" t="s">
        <v>52</v>
      </c>
      <c r="Q15" t="s">
        <v>53</v>
      </c>
      <c r="R15" t="s">
        <v>54</v>
      </c>
      <c r="S15" t="s">
        <v>55</v>
      </c>
      <c r="T15" t="s">
        <v>56</v>
      </c>
      <c r="U15" t="s">
        <v>57</v>
      </c>
      <c r="V15" t="s">
        <v>58</v>
      </c>
      <c r="W15" t="s">
        <v>59</v>
      </c>
      <c r="X15" t="s">
        <v>60</v>
      </c>
      <c r="Y15" t="s">
        <v>61</v>
      </c>
      <c r="Z15" t="s">
        <v>62</v>
      </c>
      <c r="AA15" t="s">
        <v>63</v>
      </c>
      <c r="AB15" t="s">
        <v>64</v>
      </c>
      <c r="AC15" t="s">
        <v>65</v>
      </c>
    </row>
    <row r="16" spans="1:32">
      <c r="A16" t="s">
        <v>25</v>
      </c>
      <c r="B16" t="s">
        <v>38</v>
      </c>
      <c r="C16" t="s">
        <v>39</v>
      </c>
      <c r="D16" t="s">
        <v>40</v>
      </c>
      <c r="E16" t="s">
        <v>41</v>
      </c>
      <c r="F16" t="s">
        <v>42</v>
      </c>
      <c r="G16" t="s">
        <v>43</v>
      </c>
      <c r="H16" t="s">
        <v>44</v>
      </c>
      <c r="I16" t="s">
        <v>45</v>
      </c>
      <c r="J16" t="s">
        <v>46</v>
      </c>
      <c r="K16" t="s">
        <v>47</v>
      </c>
      <c r="L16" t="s">
        <v>48</v>
      </c>
      <c r="M16" t="s">
        <v>49</v>
      </c>
      <c r="N16" t="s">
        <v>50</v>
      </c>
      <c r="O16" t="s">
        <v>51</v>
      </c>
      <c r="P16" t="s">
        <v>52</v>
      </c>
      <c r="Q16" t="s">
        <v>53</v>
      </c>
      <c r="R16" t="s">
        <v>54</v>
      </c>
      <c r="S16" t="s">
        <v>55</v>
      </c>
      <c r="T16" t="s">
        <v>56</v>
      </c>
      <c r="U16" t="s">
        <v>57</v>
      </c>
      <c r="V16" t="s">
        <v>58</v>
      </c>
      <c r="W16" t="s">
        <v>59</v>
      </c>
      <c r="X16" t="s">
        <v>60</v>
      </c>
      <c r="Y16" t="s">
        <v>61</v>
      </c>
      <c r="Z16" t="s">
        <v>62</v>
      </c>
      <c r="AA16" t="s">
        <v>63</v>
      </c>
      <c r="AB16" t="s">
        <v>64</v>
      </c>
      <c r="AC16" t="s">
        <v>65</v>
      </c>
      <c r="AD16" t="s">
        <v>66</v>
      </c>
      <c r="AE16" t="s">
        <v>67</v>
      </c>
      <c r="AF16" t="s">
        <v>68</v>
      </c>
    </row>
    <row r="17" spans="1:48">
      <c r="A17" t="s">
        <v>27</v>
      </c>
      <c r="B17" t="s">
        <v>38</v>
      </c>
      <c r="C17" t="s">
        <v>39</v>
      </c>
      <c r="D17" t="s">
        <v>40</v>
      </c>
      <c r="E17" t="s">
        <v>41</v>
      </c>
      <c r="F17" t="s">
        <v>42</v>
      </c>
      <c r="G17" t="s">
        <v>43</v>
      </c>
      <c r="H17" t="s">
        <v>44</v>
      </c>
      <c r="I17" t="s">
        <v>45</v>
      </c>
      <c r="J17" t="s">
        <v>46</v>
      </c>
      <c r="K17" t="s">
        <v>47</v>
      </c>
      <c r="L17" t="s">
        <v>48</v>
      </c>
      <c r="M17" t="s">
        <v>49</v>
      </c>
      <c r="N17" t="s">
        <v>50</v>
      </c>
      <c r="O17" t="s">
        <v>51</v>
      </c>
      <c r="P17" t="s">
        <v>52</v>
      </c>
      <c r="Q17" t="s">
        <v>53</v>
      </c>
      <c r="R17" t="s">
        <v>54</v>
      </c>
      <c r="S17" t="s">
        <v>55</v>
      </c>
      <c r="T17" t="s">
        <v>56</v>
      </c>
      <c r="U17" t="s">
        <v>57</v>
      </c>
      <c r="V17" t="s">
        <v>58</v>
      </c>
      <c r="W17" t="s">
        <v>59</v>
      </c>
      <c r="X17" t="s">
        <v>60</v>
      </c>
      <c r="Y17" t="s">
        <v>61</v>
      </c>
      <c r="Z17" t="s">
        <v>62</v>
      </c>
      <c r="AA17" t="s">
        <v>63</v>
      </c>
      <c r="AB17" t="s">
        <v>64</v>
      </c>
      <c r="AC17" t="s">
        <v>65</v>
      </c>
      <c r="AD17" t="s">
        <v>66</v>
      </c>
      <c r="AE17" t="s">
        <v>67</v>
      </c>
    </row>
    <row r="18" spans="1:48">
      <c r="A18" t="s">
        <v>28</v>
      </c>
      <c r="B18" t="s">
        <v>38</v>
      </c>
      <c r="C18" t="s">
        <v>39</v>
      </c>
      <c r="D18" t="s">
        <v>40</v>
      </c>
      <c r="E18" t="s">
        <v>41</v>
      </c>
      <c r="F18" t="s">
        <v>42</v>
      </c>
      <c r="G18" t="s">
        <v>43</v>
      </c>
      <c r="H18" t="s">
        <v>44</v>
      </c>
      <c r="I18" t="s">
        <v>45</v>
      </c>
      <c r="J18" t="s">
        <v>46</v>
      </c>
      <c r="K18" t="s">
        <v>47</v>
      </c>
      <c r="L18" t="s">
        <v>48</v>
      </c>
      <c r="M18" t="s">
        <v>49</v>
      </c>
      <c r="N18" t="s">
        <v>50</v>
      </c>
      <c r="O18" t="s">
        <v>51</v>
      </c>
      <c r="P18" t="s">
        <v>52</v>
      </c>
      <c r="Q18" t="s">
        <v>53</v>
      </c>
      <c r="R18" t="s">
        <v>54</v>
      </c>
      <c r="S18" t="s">
        <v>55</v>
      </c>
      <c r="T18" t="s">
        <v>56</v>
      </c>
      <c r="U18" t="s">
        <v>57</v>
      </c>
      <c r="V18" t="s">
        <v>58</v>
      </c>
      <c r="W18" t="s">
        <v>59</v>
      </c>
      <c r="X18" t="s">
        <v>60</v>
      </c>
      <c r="Y18" t="s">
        <v>61</v>
      </c>
      <c r="Z18" t="s">
        <v>62</v>
      </c>
      <c r="AA18" t="s">
        <v>63</v>
      </c>
      <c r="AB18" t="s">
        <v>64</v>
      </c>
      <c r="AC18" t="s">
        <v>65</v>
      </c>
      <c r="AD18" t="s">
        <v>66</v>
      </c>
      <c r="AE18" t="s">
        <v>67</v>
      </c>
      <c r="AF18" t="s">
        <v>68</v>
      </c>
    </row>
    <row r="19" spans="1:48">
      <c r="A19" t="s">
        <v>29</v>
      </c>
      <c r="B19" t="s">
        <v>38</v>
      </c>
      <c r="C19" t="s">
        <v>39</v>
      </c>
      <c r="D19" t="s">
        <v>40</v>
      </c>
      <c r="E19" t="s">
        <v>41</v>
      </c>
      <c r="F19" t="s">
        <v>42</v>
      </c>
      <c r="G19" t="s">
        <v>43</v>
      </c>
      <c r="H19" t="s">
        <v>44</v>
      </c>
      <c r="I19" t="s">
        <v>45</v>
      </c>
      <c r="J19" t="s">
        <v>46</v>
      </c>
      <c r="K19" t="s">
        <v>47</v>
      </c>
      <c r="L19" t="s">
        <v>48</v>
      </c>
      <c r="M19" t="s">
        <v>49</v>
      </c>
      <c r="N19" t="s">
        <v>50</v>
      </c>
      <c r="O19" t="s">
        <v>51</v>
      </c>
      <c r="P19" t="s">
        <v>52</v>
      </c>
      <c r="Q19" t="s">
        <v>53</v>
      </c>
      <c r="R19" t="s">
        <v>54</v>
      </c>
      <c r="S19" t="s">
        <v>55</v>
      </c>
      <c r="T19" t="s">
        <v>56</v>
      </c>
      <c r="U19" t="s">
        <v>57</v>
      </c>
      <c r="V19" t="s">
        <v>58</v>
      </c>
      <c r="W19" t="s">
        <v>59</v>
      </c>
      <c r="X19" t="s">
        <v>60</v>
      </c>
      <c r="Y19" t="s">
        <v>61</v>
      </c>
      <c r="Z19" t="s">
        <v>62</v>
      </c>
      <c r="AA19" t="s">
        <v>63</v>
      </c>
      <c r="AB19" t="s">
        <v>64</v>
      </c>
      <c r="AC19" t="s">
        <v>65</v>
      </c>
      <c r="AD19" t="s">
        <v>66</v>
      </c>
      <c r="AE19" t="s">
        <v>67</v>
      </c>
    </row>
    <row r="20" spans="1:48">
      <c r="A20" t="s">
        <v>30</v>
      </c>
      <c r="B20" t="s">
        <v>38</v>
      </c>
      <c r="C20" t="s">
        <v>39</v>
      </c>
      <c r="D20" t="s">
        <v>40</v>
      </c>
      <c r="E20" t="s">
        <v>41</v>
      </c>
      <c r="F20" t="s">
        <v>42</v>
      </c>
      <c r="G20" t="s">
        <v>43</v>
      </c>
      <c r="H20" t="s">
        <v>44</v>
      </c>
      <c r="I20" t="s">
        <v>45</v>
      </c>
      <c r="J20" t="s">
        <v>46</v>
      </c>
      <c r="K20" t="s">
        <v>47</v>
      </c>
      <c r="L20" t="s">
        <v>48</v>
      </c>
      <c r="M20" t="s">
        <v>49</v>
      </c>
      <c r="N20" t="s">
        <v>50</v>
      </c>
      <c r="O20" t="s">
        <v>51</v>
      </c>
      <c r="P20" t="s">
        <v>52</v>
      </c>
      <c r="Q20" t="s">
        <v>53</v>
      </c>
      <c r="R20" t="s">
        <v>54</v>
      </c>
      <c r="S20" t="s">
        <v>55</v>
      </c>
      <c r="T20" t="s">
        <v>56</v>
      </c>
      <c r="U20" t="s">
        <v>57</v>
      </c>
      <c r="V20" t="s">
        <v>58</v>
      </c>
      <c r="W20" t="s">
        <v>59</v>
      </c>
      <c r="X20" t="s">
        <v>60</v>
      </c>
      <c r="Y20" t="s">
        <v>61</v>
      </c>
      <c r="Z20" t="s">
        <v>62</v>
      </c>
      <c r="AA20" t="s">
        <v>63</v>
      </c>
      <c r="AB20" t="s">
        <v>64</v>
      </c>
      <c r="AC20" t="s">
        <v>65</v>
      </c>
      <c r="AD20" t="s">
        <v>66</v>
      </c>
      <c r="AE20" t="s">
        <v>67</v>
      </c>
      <c r="AF20" t="s">
        <v>68</v>
      </c>
    </row>
    <row r="21" spans="1:48">
      <c r="A21" t="s">
        <v>31</v>
      </c>
      <c r="B21" t="s">
        <v>38</v>
      </c>
      <c r="C21" t="s">
        <v>39</v>
      </c>
      <c r="D21" t="s">
        <v>40</v>
      </c>
      <c r="E21" t="s">
        <v>41</v>
      </c>
      <c r="F21" t="s">
        <v>42</v>
      </c>
      <c r="G21" t="s">
        <v>43</v>
      </c>
      <c r="H21" t="s">
        <v>44</v>
      </c>
      <c r="I21" t="s">
        <v>45</v>
      </c>
      <c r="J21" t="s">
        <v>46</v>
      </c>
      <c r="K21" t="s">
        <v>47</v>
      </c>
      <c r="L21" t="s">
        <v>48</v>
      </c>
      <c r="M21" t="s">
        <v>49</v>
      </c>
      <c r="N21" t="s">
        <v>50</v>
      </c>
      <c r="O21" t="s">
        <v>51</v>
      </c>
      <c r="P21" t="s">
        <v>52</v>
      </c>
      <c r="Q21" t="s">
        <v>53</v>
      </c>
      <c r="R21" t="s">
        <v>54</v>
      </c>
      <c r="S21" t="s">
        <v>55</v>
      </c>
      <c r="T21" t="s">
        <v>56</v>
      </c>
      <c r="U21" t="s">
        <v>57</v>
      </c>
      <c r="V21" t="s">
        <v>58</v>
      </c>
      <c r="W21" t="s">
        <v>59</v>
      </c>
      <c r="X21" t="s">
        <v>60</v>
      </c>
      <c r="Y21" t="s">
        <v>61</v>
      </c>
      <c r="Z21" t="s">
        <v>62</v>
      </c>
      <c r="AA21" t="s">
        <v>63</v>
      </c>
      <c r="AB21" t="s">
        <v>64</v>
      </c>
      <c r="AC21" t="s">
        <v>65</v>
      </c>
      <c r="AD21" t="s">
        <v>66</v>
      </c>
      <c r="AE21" t="s">
        <v>67</v>
      </c>
      <c r="AF21" t="s">
        <v>68</v>
      </c>
    </row>
    <row r="22" spans="1:48">
      <c r="A22" t="s">
        <v>32</v>
      </c>
      <c r="B22" t="s">
        <v>38</v>
      </c>
      <c r="C22" t="s">
        <v>39</v>
      </c>
      <c r="D22" t="s">
        <v>40</v>
      </c>
      <c r="E22" t="s">
        <v>41</v>
      </c>
      <c r="F22" t="s">
        <v>42</v>
      </c>
      <c r="G22" t="s">
        <v>43</v>
      </c>
      <c r="H22" t="s">
        <v>44</v>
      </c>
      <c r="I22" t="s">
        <v>45</v>
      </c>
      <c r="J22" t="s">
        <v>46</v>
      </c>
      <c r="K22" t="s">
        <v>47</v>
      </c>
      <c r="L22" t="s">
        <v>48</v>
      </c>
      <c r="M22" t="s">
        <v>49</v>
      </c>
      <c r="N22" t="s">
        <v>50</v>
      </c>
      <c r="O22" t="s">
        <v>51</v>
      </c>
      <c r="P22" t="s">
        <v>52</v>
      </c>
      <c r="Q22" t="s">
        <v>53</v>
      </c>
      <c r="R22" t="s">
        <v>54</v>
      </c>
      <c r="S22" t="s">
        <v>55</v>
      </c>
      <c r="T22" t="s">
        <v>56</v>
      </c>
      <c r="U22" t="s">
        <v>57</v>
      </c>
      <c r="V22" t="s">
        <v>58</v>
      </c>
      <c r="W22" t="s">
        <v>59</v>
      </c>
      <c r="X22" t="s">
        <v>60</v>
      </c>
      <c r="Y22" t="s">
        <v>61</v>
      </c>
      <c r="Z22" t="s">
        <v>62</v>
      </c>
      <c r="AA22" t="s">
        <v>63</v>
      </c>
      <c r="AB22" t="s">
        <v>64</v>
      </c>
      <c r="AC22" t="s">
        <v>65</v>
      </c>
      <c r="AD22" t="s">
        <v>66</v>
      </c>
      <c r="AE22" t="s">
        <v>67</v>
      </c>
    </row>
    <row r="23" spans="1:48">
      <c r="A23" t="s">
        <v>33</v>
      </c>
      <c r="B23" t="s">
        <v>38</v>
      </c>
      <c r="C23" t="s">
        <v>39</v>
      </c>
      <c r="D23" t="s">
        <v>40</v>
      </c>
      <c r="E23" t="s">
        <v>41</v>
      </c>
      <c r="F23" t="s">
        <v>42</v>
      </c>
      <c r="G23" t="s">
        <v>43</v>
      </c>
      <c r="H23" t="s">
        <v>44</v>
      </c>
      <c r="I23" t="s">
        <v>45</v>
      </c>
      <c r="J23" t="s">
        <v>46</v>
      </c>
      <c r="K23" t="s">
        <v>47</v>
      </c>
      <c r="L23" t="s">
        <v>48</v>
      </c>
      <c r="M23" t="s">
        <v>49</v>
      </c>
      <c r="N23" t="s">
        <v>50</v>
      </c>
      <c r="O23" t="s">
        <v>51</v>
      </c>
      <c r="P23" t="s">
        <v>52</v>
      </c>
      <c r="Q23" t="s">
        <v>53</v>
      </c>
      <c r="R23" t="s">
        <v>54</v>
      </c>
      <c r="S23" t="s">
        <v>55</v>
      </c>
      <c r="T23" t="s">
        <v>56</v>
      </c>
      <c r="U23" t="s">
        <v>57</v>
      </c>
      <c r="V23" t="s">
        <v>58</v>
      </c>
      <c r="W23" t="s">
        <v>59</v>
      </c>
      <c r="X23" t="s">
        <v>60</v>
      </c>
      <c r="Y23" t="s">
        <v>61</v>
      </c>
      <c r="Z23" t="s">
        <v>62</v>
      </c>
      <c r="AA23" t="s">
        <v>63</v>
      </c>
      <c r="AB23" t="s">
        <v>64</v>
      </c>
      <c r="AC23" t="s">
        <v>65</v>
      </c>
      <c r="AD23" t="s">
        <v>66</v>
      </c>
      <c r="AE23" t="s">
        <v>67</v>
      </c>
      <c r="AF23" t="s">
        <v>68</v>
      </c>
    </row>
    <row r="24" spans="1:48">
      <c r="A24" t="s">
        <v>34</v>
      </c>
      <c r="B24" t="s">
        <v>38</v>
      </c>
      <c r="C24" t="s">
        <v>39</v>
      </c>
      <c r="D24" t="s">
        <v>40</v>
      </c>
      <c r="E24" t="s">
        <v>41</v>
      </c>
      <c r="F24" t="s">
        <v>42</v>
      </c>
      <c r="G24" t="s">
        <v>43</v>
      </c>
      <c r="H24" t="s">
        <v>44</v>
      </c>
      <c r="I24" t="s">
        <v>45</v>
      </c>
      <c r="J24" t="s">
        <v>46</v>
      </c>
      <c r="K24" t="s">
        <v>47</v>
      </c>
      <c r="L24" t="s">
        <v>48</v>
      </c>
      <c r="M24" t="s">
        <v>49</v>
      </c>
      <c r="N24" t="s">
        <v>50</v>
      </c>
      <c r="O24" t="s">
        <v>51</v>
      </c>
      <c r="P24" t="s">
        <v>52</v>
      </c>
      <c r="Q24" t="s">
        <v>53</v>
      </c>
      <c r="R24" t="s">
        <v>54</v>
      </c>
      <c r="S24" t="s">
        <v>55</v>
      </c>
      <c r="T24" t="s">
        <v>56</v>
      </c>
      <c r="U24" t="s">
        <v>57</v>
      </c>
      <c r="V24" t="s">
        <v>58</v>
      </c>
      <c r="W24" t="s">
        <v>59</v>
      </c>
      <c r="X24" t="s">
        <v>60</v>
      </c>
      <c r="Y24" t="s">
        <v>61</v>
      </c>
      <c r="Z24" t="s">
        <v>62</v>
      </c>
      <c r="AA24" t="s">
        <v>63</v>
      </c>
      <c r="AB24" t="s">
        <v>64</v>
      </c>
      <c r="AC24" t="s">
        <v>65</v>
      </c>
      <c r="AD24" t="s">
        <v>66</v>
      </c>
      <c r="AE24" t="s">
        <v>67</v>
      </c>
    </row>
    <row r="25" spans="1:48">
      <c r="A25" t="s">
        <v>35</v>
      </c>
      <c r="B25" t="s">
        <v>38</v>
      </c>
      <c r="C25" t="s">
        <v>39</v>
      </c>
      <c r="D25" t="s">
        <v>40</v>
      </c>
      <c r="E25" t="s">
        <v>41</v>
      </c>
      <c r="F25" t="s">
        <v>42</v>
      </c>
      <c r="G25" t="s">
        <v>43</v>
      </c>
      <c r="H25" t="s">
        <v>44</v>
      </c>
      <c r="I25" t="s">
        <v>45</v>
      </c>
      <c r="J25" t="s">
        <v>46</v>
      </c>
      <c r="K25" t="s">
        <v>47</v>
      </c>
      <c r="L25" t="s">
        <v>48</v>
      </c>
      <c r="M25" t="s">
        <v>49</v>
      </c>
      <c r="N25" t="s">
        <v>50</v>
      </c>
      <c r="O25" t="s">
        <v>51</v>
      </c>
      <c r="P25" t="s">
        <v>52</v>
      </c>
      <c r="Q25" t="s">
        <v>53</v>
      </c>
      <c r="R25" t="s">
        <v>54</v>
      </c>
      <c r="S25" t="s">
        <v>55</v>
      </c>
      <c r="T25" t="s">
        <v>56</v>
      </c>
      <c r="U25" t="s">
        <v>57</v>
      </c>
      <c r="V25" t="s">
        <v>58</v>
      </c>
      <c r="W25" t="s">
        <v>59</v>
      </c>
      <c r="X25" t="s">
        <v>60</v>
      </c>
      <c r="Y25" t="s">
        <v>61</v>
      </c>
      <c r="Z25" t="s">
        <v>62</v>
      </c>
      <c r="AA25" t="s">
        <v>63</v>
      </c>
      <c r="AB25" t="s">
        <v>64</v>
      </c>
      <c r="AC25" t="s">
        <v>65</v>
      </c>
      <c r="AD25" t="s">
        <v>66</v>
      </c>
      <c r="AE25" t="s">
        <v>67</v>
      </c>
      <c r="AF25" t="s">
        <v>68</v>
      </c>
    </row>
    <row r="28" spans="1:48">
      <c r="B28" t="s">
        <v>70</v>
      </c>
      <c r="C28" t="s">
        <v>71</v>
      </c>
      <c r="D28" t="s">
        <v>72</v>
      </c>
      <c r="E28" t="s">
        <v>73</v>
      </c>
      <c r="F28" t="s">
        <v>74</v>
      </c>
      <c r="G28" t="s">
        <v>75</v>
      </c>
      <c r="H28" t="s">
        <v>76</v>
      </c>
      <c r="I28" t="s">
        <v>77</v>
      </c>
      <c r="J28" t="s">
        <v>78</v>
      </c>
      <c r="K28" t="s">
        <v>79</v>
      </c>
      <c r="L28" t="s">
        <v>80</v>
      </c>
      <c r="M28" t="s">
        <v>81</v>
      </c>
      <c r="N28" t="s">
        <v>82</v>
      </c>
      <c r="O28" t="s">
        <v>83</v>
      </c>
      <c r="P28" t="s">
        <v>84</v>
      </c>
      <c r="Q28" t="s">
        <v>85</v>
      </c>
      <c r="R28" t="s">
        <v>86</v>
      </c>
      <c r="S28" t="s">
        <v>87</v>
      </c>
      <c r="T28" t="s">
        <v>88</v>
      </c>
      <c r="U28" t="s">
        <v>89</v>
      </c>
      <c r="V28" t="s">
        <v>90</v>
      </c>
      <c r="W28" t="s">
        <v>91</v>
      </c>
      <c r="X28" t="s">
        <v>92</v>
      </c>
      <c r="Y28" t="s">
        <v>93</v>
      </c>
      <c r="Z28" t="s">
        <v>94</v>
      </c>
      <c r="AA28" t="s">
        <v>95</v>
      </c>
      <c r="AB28" t="s">
        <v>96</v>
      </c>
      <c r="AC28" t="s">
        <v>97</v>
      </c>
      <c r="AD28" t="s">
        <v>98</v>
      </c>
      <c r="AE28" t="s">
        <v>99</v>
      </c>
      <c r="AF28" t="s">
        <v>100</v>
      </c>
      <c r="AG28" t="s">
        <v>101</v>
      </c>
      <c r="AH28" t="s">
        <v>102</v>
      </c>
      <c r="AI28" t="s">
        <v>103</v>
      </c>
      <c r="AJ28" t="s">
        <v>104</v>
      </c>
      <c r="AK28" t="s">
        <v>105</v>
      </c>
      <c r="AL28" t="s">
        <v>106</v>
      </c>
      <c r="AM28" t="s">
        <v>107</v>
      </c>
      <c r="AN28" t="s">
        <v>108</v>
      </c>
      <c r="AO28" t="s">
        <v>109</v>
      </c>
      <c r="AP28" t="s">
        <v>110</v>
      </c>
      <c r="AQ28" t="s">
        <v>111</v>
      </c>
      <c r="AR28" t="s">
        <v>112</v>
      </c>
      <c r="AS28" t="s">
        <v>113</v>
      </c>
      <c r="AT28" t="s">
        <v>114</v>
      </c>
      <c r="AU28" t="s">
        <v>115</v>
      </c>
      <c r="AV28" t="s">
        <v>116</v>
      </c>
    </row>
    <row r="31" spans="1:48">
      <c r="N31" s="17" t="s">
        <v>118</v>
      </c>
      <c r="O31" t="s">
        <v>119</v>
      </c>
    </row>
    <row r="32" spans="1:48">
      <c r="N32" t="s">
        <v>117</v>
      </c>
      <c r="O32" t="s">
        <v>120</v>
      </c>
    </row>
  </sheetData>
  <phoneticPr fontId="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BC36D-3E2A-4332-B45D-9AF6D20FD9A0}">
  <sheetPr>
    <pageSetUpPr fitToPage="1"/>
  </sheetPr>
  <dimension ref="A1:L62"/>
  <sheetViews>
    <sheetView tabSelected="1" view="pageBreakPreview" zoomScale="85" zoomScaleNormal="70" zoomScaleSheetLayoutView="85" workbookViewId="0">
      <selection activeCell="C24" sqref="C24"/>
    </sheetView>
  </sheetViews>
  <sheetFormatPr defaultColWidth="8.25" defaultRowHeight="20.149999999999999" customHeight="1"/>
  <cols>
    <col min="1" max="1" width="0.83203125" style="18" customWidth="1"/>
    <col min="2" max="2" width="8.9140625" style="18" customWidth="1"/>
    <col min="3" max="3" width="32.33203125" style="18" customWidth="1"/>
    <col min="4" max="11" width="11.9140625" style="18" customWidth="1"/>
    <col min="12" max="12" width="23.9140625" style="18" customWidth="1"/>
    <col min="13" max="13" width="1.25" style="18" customWidth="1"/>
    <col min="14" max="16384" width="8.25" style="18"/>
  </cols>
  <sheetData>
    <row r="1" spans="1:12" ht="16" customHeight="1">
      <c r="A1" s="23"/>
      <c r="B1" s="18" t="s">
        <v>127</v>
      </c>
    </row>
    <row r="2" spans="1:12" ht="16" customHeight="1"/>
    <row r="3" spans="1:12" ht="16" customHeight="1">
      <c r="B3" s="37" t="s">
        <v>126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6" customHeight="1"/>
    <row r="5" spans="1:12" ht="17.25" customHeight="1">
      <c r="B5" s="19" t="s">
        <v>147</v>
      </c>
      <c r="D5" s="33"/>
      <c r="E5" s="33"/>
      <c r="F5" s="33"/>
      <c r="G5" s="33"/>
      <c r="H5" s="33"/>
      <c r="I5" s="33"/>
    </row>
    <row r="6" spans="1:12" ht="17" customHeight="1">
      <c r="B6" s="19" t="s">
        <v>134</v>
      </c>
      <c r="D6" s="19"/>
      <c r="E6" s="19"/>
      <c r="F6" s="19"/>
      <c r="G6" s="19"/>
      <c r="H6" s="19"/>
      <c r="I6" s="19"/>
      <c r="J6" s="19"/>
      <c r="K6" s="19"/>
      <c r="L6" s="19"/>
    </row>
    <row r="7" spans="1:12" ht="16.5" customHeight="1">
      <c r="L7" s="25" t="s">
        <v>135</v>
      </c>
    </row>
    <row r="8" spans="1:12" ht="26">
      <c r="B8" s="24"/>
      <c r="C8" s="24" t="s">
        <v>144</v>
      </c>
      <c r="D8" s="24" t="s">
        <v>128</v>
      </c>
      <c r="E8" s="24" t="s">
        <v>129</v>
      </c>
      <c r="F8" s="24" t="s">
        <v>130</v>
      </c>
      <c r="G8" s="27" t="s">
        <v>131</v>
      </c>
      <c r="H8" s="27" t="s">
        <v>133</v>
      </c>
      <c r="I8" s="27" t="s">
        <v>132</v>
      </c>
      <c r="J8" s="24" t="s">
        <v>69</v>
      </c>
      <c r="K8" s="24" t="s">
        <v>137</v>
      </c>
      <c r="L8" s="24" t="s">
        <v>121</v>
      </c>
    </row>
    <row r="9" spans="1:12" ht="14.5" customHeight="1">
      <c r="B9" s="31"/>
      <c r="C9" s="26"/>
      <c r="D9" s="20"/>
      <c r="E9" s="20"/>
      <c r="F9" s="20"/>
      <c r="G9" s="20"/>
      <c r="H9" s="20"/>
      <c r="I9" s="20"/>
      <c r="J9" s="34">
        <f>SUM(D9:I18)</f>
        <v>0</v>
      </c>
      <c r="K9" s="34">
        <f>IF(J9&gt;100000000,80000000,ROUNDDOWN(J9*4/5,-3))</f>
        <v>0</v>
      </c>
      <c r="L9" s="65"/>
    </row>
    <row r="10" spans="1:12" ht="14.5" customHeight="1">
      <c r="B10" s="30"/>
      <c r="C10" s="26"/>
      <c r="D10" s="20"/>
      <c r="E10" s="20"/>
      <c r="F10" s="20"/>
      <c r="G10" s="20"/>
      <c r="H10" s="20"/>
      <c r="I10" s="20"/>
      <c r="J10" s="35"/>
      <c r="K10" s="35"/>
      <c r="L10" s="66"/>
    </row>
    <row r="11" spans="1:12" ht="14.5" customHeight="1">
      <c r="B11" s="30"/>
      <c r="C11" s="26"/>
      <c r="D11" s="20"/>
      <c r="E11" s="20"/>
      <c r="F11" s="20"/>
      <c r="G11" s="20"/>
      <c r="H11" s="20"/>
      <c r="I11" s="20"/>
      <c r="J11" s="35"/>
      <c r="K11" s="35"/>
      <c r="L11" s="66"/>
    </row>
    <row r="12" spans="1:12" ht="14.5" customHeight="1">
      <c r="B12" s="30"/>
      <c r="C12" s="26"/>
      <c r="D12" s="20"/>
      <c r="E12" s="20"/>
      <c r="F12" s="20"/>
      <c r="G12" s="20"/>
      <c r="H12" s="20"/>
      <c r="I12" s="20"/>
      <c r="J12" s="35"/>
      <c r="K12" s="35"/>
      <c r="L12" s="66"/>
    </row>
    <row r="13" spans="1:12" ht="14.5" customHeight="1">
      <c r="B13" s="30" t="s">
        <v>139</v>
      </c>
      <c r="C13" s="26"/>
      <c r="D13" s="20"/>
      <c r="E13" s="20"/>
      <c r="F13" s="20"/>
      <c r="G13" s="20"/>
      <c r="H13" s="20"/>
      <c r="I13" s="20"/>
      <c r="J13" s="35"/>
      <c r="K13" s="35"/>
      <c r="L13" s="66"/>
    </row>
    <row r="14" spans="1:12" ht="14.5" customHeight="1">
      <c r="B14" s="30" t="s">
        <v>141</v>
      </c>
      <c r="C14" s="26"/>
      <c r="D14" s="20"/>
      <c r="E14" s="20"/>
      <c r="F14" s="20"/>
      <c r="G14" s="20"/>
      <c r="H14" s="20"/>
      <c r="I14" s="20"/>
      <c r="J14" s="35"/>
      <c r="K14" s="35"/>
      <c r="L14" s="66"/>
    </row>
    <row r="15" spans="1:12" ht="14.5" customHeight="1">
      <c r="B15" s="30"/>
      <c r="C15" s="26"/>
      <c r="D15" s="20"/>
      <c r="E15" s="20"/>
      <c r="F15" s="20"/>
      <c r="G15" s="20"/>
      <c r="H15" s="20"/>
      <c r="I15" s="20"/>
      <c r="J15" s="35"/>
      <c r="K15" s="35"/>
      <c r="L15" s="66"/>
    </row>
    <row r="16" spans="1:12" ht="14.5" customHeight="1">
      <c r="B16" s="30"/>
      <c r="C16" s="26"/>
      <c r="D16" s="20"/>
      <c r="E16" s="20"/>
      <c r="F16" s="20"/>
      <c r="G16" s="20"/>
      <c r="H16" s="20"/>
      <c r="I16" s="20"/>
      <c r="J16" s="35"/>
      <c r="K16" s="35"/>
      <c r="L16" s="66"/>
    </row>
    <row r="17" spans="2:12" ht="14.5" customHeight="1">
      <c r="B17" s="30"/>
      <c r="C17" s="26"/>
      <c r="D17" s="20"/>
      <c r="E17" s="20"/>
      <c r="F17" s="20"/>
      <c r="G17" s="20"/>
      <c r="H17" s="20"/>
      <c r="I17" s="20"/>
      <c r="J17" s="35"/>
      <c r="K17" s="35"/>
      <c r="L17" s="66"/>
    </row>
    <row r="18" spans="2:12" ht="14.5" customHeight="1">
      <c r="B18" s="32"/>
      <c r="C18" s="28"/>
      <c r="D18" s="29"/>
      <c r="E18" s="29"/>
      <c r="F18" s="29"/>
      <c r="G18" s="29"/>
      <c r="H18" s="29"/>
      <c r="I18" s="29"/>
      <c r="J18" s="36"/>
      <c r="K18" s="36"/>
      <c r="L18" s="67"/>
    </row>
    <row r="19" spans="2:12" ht="14.5" customHeight="1">
      <c r="B19" s="30"/>
      <c r="C19" s="26"/>
      <c r="D19" s="20"/>
      <c r="E19" s="20"/>
      <c r="F19" s="20"/>
      <c r="G19" s="21"/>
      <c r="H19" s="21"/>
      <c r="I19" s="21"/>
      <c r="J19" s="34">
        <f>SUM(D19:I28)</f>
        <v>0</v>
      </c>
      <c r="K19" s="46" t="s">
        <v>138</v>
      </c>
      <c r="L19" s="65"/>
    </row>
    <row r="20" spans="2:12" ht="14.5" customHeight="1">
      <c r="B20" s="30"/>
      <c r="C20" s="26"/>
      <c r="D20" s="20"/>
      <c r="E20" s="20"/>
      <c r="F20" s="20"/>
      <c r="G20" s="21"/>
      <c r="H20" s="21"/>
      <c r="I20" s="21"/>
      <c r="J20" s="35"/>
      <c r="K20" s="47"/>
      <c r="L20" s="66"/>
    </row>
    <row r="21" spans="2:12" ht="14.5" customHeight="1">
      <c r="B21" s="30"/>
      <c r="C21" s="26"/>
      <c r="D21" s="20"/>
      <c r="E21" s="20"/>
      <c r="F21" s="20"/>
      <c r="G21" s="21"/>
      <c r="H21" s="21"/>
      <c r="I21" s="21"/>
      <c r="J21" s="35"/>
      <c r="K21" s="47"/>
      <c r="L21" s="66"/>
    </row>
    <row r="22" spans="2:12" ht="14.5" customHeight="1">
      <c r="B22" s="30"/>
      <c r="C22" s="26"/>
      <c r="D22" s="20"/>
      <c r="E22" s="20"/>
      <c r="F22" s="20"/>
      <c r="G22" s="21"/>
      <c r="H22" s="21"/>
      <c r="I22" s="21"/>
      <c r="J22" s="35"/>
      <c r="K22" s="47"/>
      <c r="L22" s="66"/>
    </row>
    <row r="23" spans="2:12" ht="14.5" customHeight="1">
      <c r="B23" s="30" t="s">
        <v>140</v>
      </c>
      <c r="C23" s="26"/>
      <c r="D23" s="20"/>
      <c r="E23" s="20"/>
      <c r="F23" s="20"/>
      <c r="G23" s="21"/>
      <c r="H23" s="21"/>
      <c r="I23" s="21"/>
      <c r="J23" s="35"/>
      <c r="K23" s="47"/>
      <c r="L23" s="66"/>
    </row>
    <row r="24" spans="2:12" ht="14.5" customHeight="1">
      <c r="B24" s="30" t="s">
        <v>141</v>
      </c>
      <c r="C24" s="26"/>
      <c r="D24" s="20"/>
      <c r="E24" s="20"/>
      <c r="F24" s="20"/>
      <c r="G24" s="21"/>
      <c r="H24" s="21"/>
      <c r="I24" s="21"/>
      <c r="J24" s="35"/>
      <c r="K24" s="47"/>
      <c r="L24" s="66"/>
    </row>
    <row r="25" spans="2:12" ht="14.5" customHeight="1">
      <c r="B25" s="30"/>
      <c r="C25" s="26"/>
      <c r="D25" s="20"/>
      <c r="E25" s="20"/>
      <c r="F25" s="20"/>
      <c r="G25" s="21"/>
      <c r="H25" s="21"/>
      <c r="I25" s="21"/>
      <c r="J25" s="35"/>
      <c r="K25" s="47"/>
      <c r="L25" s="66"/>
    </row>
    <row r="26" spans="2:12" ht="14.5" customHeight="1">
      <c r="B26" s="30"/>
      <c r="C26" s="26"/>
      <c r="D26" s="20"/>
      <c r="E26" s="20"/>
      <c r="F26" s="20"/>
      <c r="G26" s="21"/>
      <c r="H26" s="21"/>
      <c r="I26" s="21"/>
      <c r="J26" s="35"/>
      <c r="K26" s="47"/>
      <c r="L26" s="66"/>
    </row>
    <row r="27" spans="2:12" ht="14.5" customHeight="1">
      <c r="B27" s="30"/>
      <c r="C27" s="26"/>
      <c r="D27" s="20"/>
      <c r="E27" s="20"/>
      <c r="F27" s="20"/>
      <c r="G27" s="21"/>
      <c r="H27" s="21"/>
      <c r="I27" s="22"/>
      <c r="J27" s="35"/>
      <c r="K27" s="47"/>
      <c r="L27" s="66"/>
    </row>
    <row r="28" spans="2:12" ht="14.5" customHeight="1">
      <c r="B28" s="30"/>
      <c r="C28" s="26"/>
      <c r="D28" s="20"/>
      <c r="E28" s="20"/>
      <c r="F28" s="20"/>
      <c r="G28" s="21"/>
      <c r="H28" s="21"/>
      <c r="I28" s="21"/>
      <c r="J28" s="36"/>
      <c r="K28" s="47"/>
      <c r="L28" s="67"/>
    </row>
    <row r="29" spans="2:12" ht="18" customHeight="1">
      <c r="B29" s="42" t="s">
        <v>123</v>
      </c>
      <c r="C29" s="43"/>
      <c r="D29" s="38">
        <f>SUM(D9:D28)</f>
        <v>0</v>
      </c>
      <c r="E29" s="38">
        <f t="shared" ref="E29:I29" si="0">SUM(E9:E28)</f>
        <v>0</v>
      </c>
      <c r="F29" s="38">
        <f t="shared" si="0"/>
        <v>0</v>
      </c>
      <c r="G29" s="38">
        <f t="shared" si="0"/>
        <v>0</v>
      </c>
      <c r="H29" s="38">
        <f t="shared" si="0"/>
        <v>0</v>
      </c>
      <c r="I29" s="38">
        <f t="shared" si="0"/>
        <v>0</v>
      </c>
      <c r="J29" s="38">
        <f>IF(SUM(D29:I30)=SUM(J9:J28),SUM(J9:J28),"error")</f>
        <v>0</v>
      </c>
      <c r="K29" s="38">
        <f>K9</f>
        <v>0</v>
      </c>
      <c r="L29" s="40" t="s">
        <v>122</v>
      </c>
    </row>
    <row r="30" spans="2:12" ht="13">
      <c r="B30" s="44"/>
      <c r="C30" s="45"/>
      <c r="D30" s="39"/>
      <c r="E30" s="39"/>
      <c r="F30" s="39"/>
      <c r="G30" s="39"/>
      <c r="H30" s="39"/>
      <c r="I30" s="39"/>
      <c r="J30" s="39"/>
      <c r="K30" s="39"/>
      <c r="L30" s="41"/>
    </row>
    <row r="31" spans="2:12" ht="20" customHeight="1"/>
    <row r="32" spans="2:12" ht="16" customHeight="1">
      <c r="B32" s="18" t="s">
        <v>136</v>
      </c>
    </row>
    <row r="33" spans="2:2" ht="16" customHeight="1">
      <c r="B33" s="18" t="s">
        <v>142</v>
      </c>
    </row>
    <row r="34" spans="2:2" ht="16" customHeight="1">
      <c r="B34" s="18" t="s">
        <v>146</v>
      </c>
    </row>
    <row r="35" spans="2:2" ht="16" customHeight="1">
      <c r="B35" s="18" t="s">
        <v>143</v>
      </c>
    </row>
    <row r="36" spans="2:2" ht="16" customHeight="1">
      <c r="B36" s="18" t="s">
        <v>145</v>
      </c>
    </row>
    <row r="37" spans="2:2" ht="16" customHeight="1"/>
    <row r="38" spans="2:2" ht="16" customHeight="1"/>
    <row r="39" spans="2:2" ht="16" customHeight="1"/>
    <row r="40" spans="2:2" ht="16" customHeight="1"/>
    <row r="41" spans="2:2" ht="16" customHeight="1"/>
    <row r="42" spans="2:2" ht="16" customHeight="1"/>
    <row r="43" spans="2:2" ht="16" customHeight="1"/>
    <row r="44" spans="2:2" ht="13"/>
    <row r="45" spans="2:2" ht="13"/>
    <row r="46" spans="2:2" ht="13"/>
    <row r="47" spans="2:2" ht="13"/>
    <row r="48" spans="2:2" ht="13"/>
    <row r="49" ht="13"/>
    <row r="50" ht="13"/>
    <row r="51" ht="13"/>
    <row r="52" ht="13"/>
    <row r="53" ht="13"/>
    <row r="54" ht="13"/>
    <row r="55" ht="13"/>
    <row r="56" ht="13"/>
    <row r="57" ht="13"/>
    <row r="58" ht="13"/>
    <row r="59" ht="13"/>
    <row r="60" ht="13"/>
    <row r="61" ht="13"/>
    <row r="62" ht="13"/>
  </sheetData>
  <mergeCells count="15">
    <mergeCell ref="J9:J18"/>
    <mergeCell ref="J19:J28"/>
    <mergeCell ref="B3:L3"/>
    <mergeCell ref="I29:I30"/>
    <mergeCell ref="L29:L30"/>
    <mergeCell ref="D29:D30"/>
    <mergeCell ref="E29:E30"/>
    <mergeCell ref="F29:F30"/>
    <mergeCell ref="J29:J30"/>
    <mergeCell ref="B29:C30"/>
    <mergeCell ref="G29:G30"/>
    <mergeCell ref="H29:H30"/>
    <mergeCell ref="K9:K18"/>
    <mergeCell ref="K19:K28"/>
    <mergeCell ref="K29:K30"/>
  </mergeCells>
  <phoneticPr fontId="9"/>
  <printOptions horizontalCentered="1"/>
  <pageMargins left="0.59055118110236227" right="0.59055118110236227" top="0.59055118110236227" bottom="0.59055118110236227" header="0.39370078740157483" footer="0.39370078740157483"/>
  <pageSetup paperSize="9" scale="76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6ACA0-B362-49C8-B178-2B5EAE5BD341}">
  <sheetPr>
    <pageSetUpPr fitToPage="1"/>
  </sheetPr>
  <dimension ref="A1:L62"/>
  <sheetViews>
    <sheetView view="pageBreakPreview" zoomScale="85" zoomScaleNormal="70" zoomScaleSheetLayoutView="85" workbookViewId="0">
      <selection activeCell="L25" sqref="L25"/>
    </sheetView>
  </sheetViews>
  <sheetFormatPr defaultColWidth="8.25" defaultRowHeight="20.149999999999999" customHeight="1"/>
  <cols>
    <col min="1" max="1" width="0.83203125" style="18" customWidth="1"/>
    <col min="2" max="2" width="8.9140625" style="18" customWidth="1"/>
    <col min="3" max="3" width="32.4140625" style="18" customWidth="1"/>
    <col min="4" max="11" width="11.9140625" style="18" customWidth="1"/>
    <col min="12" max="12" width="23.83203125" style="18" customWidth="1"/>
    <col min="13" max="13" width="1.25" style="18" customWidth="1"/>
    <col min="14" max="16384" width="8.25" style="18"/>
  </cols>
  <sheetData>
    <row r="1" spans="1:12" ht="16" customHeight="1">
      <c r="A1" s="23"/>
      <c r="B1" s="18" t="s">
        <v>127</v>
      </c>
    </row>
    <row r="2" spans="1:12" ht="16" customHeight="1"/>
    <row r="3" spans="1:12" ht="16" customHeight="1">
      <c r="B3" s="37" t="s">
        <v>126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6" customHeight="1"/>
    <row r="5" spans="1:12" ht="17.25" customHeight="1">
      <c r="B5" s="19" t="s">
        <v>147</v>
      </c>
      <c r="D5" s="33" t="s">
        <v>152</v>
      </c>
      <c r="E5" s="33"/>
      <c r="F5" s="33"/>
      <c r="G5" s="33"/>
      <c r="H5" s="33"/>
      <c r="I5" s="33"/>
    </row>
    <row r="6" spans="1:12" ht="17" customHeight="1">
      <c r="B6" s="19" t="s">
        <v>134</v>
      </c>
      <c r="D6" s="19"/>
      <c r="E6" s="19"/>
      <c r="F6" s="19"/>
      <c r="G6" s="19"/>
      <c r="H6" s="19"/>
      <c r="I6" s="19"/>
      <c r="J6" s="19"/>
      <c r="K6" s="19"/>
      <c r="L6" s="19"/>
    </row>
    <row r="7" spans="1:12" ht="16.5" customHeight="1">
      <c r="L7" s="25" t="s">
        <v>135</v>
      </c>
    </row>
    <row r="8" spans="1:12" ht="26">
      <c r="B8" s="24"/>
      <c r="C8" s="24" t="s">
        <v>144</v>
      </c>
      <c r="D8" s="24" t="s">
        <v>128</v>
      </c>
      <c r="E8" s="24" t="s">
        <v>129</v>
      </c>
      <c r="F8" s="24" t="s">
        <v>130</v>
      </c>
      <c r="G8" s="27" t="s">
        <v>131</v>
      </c>
      <c r="H8" s="27" t="s">
        <v>133</v>
      </c>
      <c r="I8" s="27" t="s">
        <v>132</v>
      </c>
      <c r="J8" s="24" t="s">
        <v>69</v>
      </c>
      <c r="K8" s="24" t="s">
        <v>137</v>
      </c>
      <c r="L8" s="24" t="s">
        <v>121</v>
      </c>
    </row>
    <row r="9" spans="1:12" ht="14.5" customHeight="1">
      <c r="B9" s="31"/>
      <c r="C9" s="26" t="s">
        <v>148</v>
      </c>
      <c r="D9" s="20">
        <v>20000000</v>
      </c>
      <c r="E9" s="20"/>
      <c r="F9" s="20">
        <v>60000000</v>
      </c>
      <c r="G9" s="20"/>
      <c r="H9" s="20"/>
      <c r="I9" s="20"/>
      <c r="J9" s="34">
        <f>SUM(D9:I18)</f>
        <v>100000000</v>
      </c>
      <c r="K9" s="34">
        <f>IF(J9&gt;100000000,80000000,ROUNDDOWN(J9*4/5,-3))</f>
        <v>80000000</v>
      </c>
      <c r="L9" s="65" t="s">
        <v>153</v>
      </c>
    </row>
    <row r="10" spans="1:12" ht="14.5" customHeight="1">
      <c r="B10" s="30"/>
      <c r="C10" s="26" t="s">
        <v>149</v>
      </c>
      <c r="D10" s="20"/>
      <c r="E10" s="20"/>
      <c r="F10" s="20">
        <v>10000000</v>
      </c>
      <c r="G10" s="20"/>
      <c r="H10" s="20"/>
      <c r="I10" s="20"/>
      <c r="J10" s="35"/>
      <c r="K10" s="35"/>
      <c r="L10" s="66"/>
    </row>
    <row r="11" spans="1:12" ht="14.5" customHeight="1">
      <c r="B11" s="30"/>
      <c r="C11" s="26" t="s">
        <v>150</v>
      </c>
      <c r="D11" s="20"/>
      <c r="E11" s="20"/>
      <c r="F11" s="20">
        <v>5000000</v>
      </c>
      <c r="G11" s="20"/>
      <c r="H11" s="20"/>
      <c r="I11" s="20"/>
      <c r="J11" s="35"/>
      <c r="K11" s="35"/>
      <c r="L11" s="66"/>
    </row>
    <row r="12" spans="1:12" ht="14.5" customHeight="1">
      <c r="B12" s="30"/>
      <c r="C12" s="26" t="s">
        <v>151</v>
      </c>
      <c r="D12" s="20"/>
      <c r="E12" s="20"/>
      <c r="F12" s="20">
        <v>5000000</v>
      </c>
      <c r="G12" s="20"/>
      <c r="H12" s="20"/>
      <c r="I12" s="20"/>
      <c r="J12" s="35"/>
      <c r="K12" s="35"/>
      <c r="L12" s="66"/>
    </row>
    <row r="13" spans="1:12" ht="14.5" customHeight="1">
      <c r="B13" s="30" t="s">
        <v>139</v>
      </c>
      <c r="C13" s="26"/>
      <c r="D13" s="20"/>
      <c r="E13" s="20"/>
      <c r="F13" s="20"/>
      <c r="G13" s="20"/>
      <c r="H13" s="20"/>
      <c r="I13" s="20"/>
      <c r="J13" s="35"/>
      <c r="K13" s="35"/>
      <c r="L13" s="66"/>
    </row>
    <row r="14" spans="1:12" ht="14.5" customHeight="1">
      <c r="B14" s="30" t="s">
        <v>141</v>
      </c>
      <c r="C14" s="26"/>
      <c r="D14" s="20"/>
      <c r="E14" s="20"/>
      <c r="F14" s="20"/>
      <c r="G14" s="20"/>
      <c r="H14" s="20"/>
      <c r="I14" s="20"/>
      <c r="J14" s="35"/>
      <c r="K14" s="35"/>
      <c r="L14" s="66"/>
    </row>
    <row r="15" spans="1:12" ht="14.5" customHeight="1">
      <c r="B15" s="30"/>
      <c r="C15" s="26"/>
      <c r="D15" s="20"/>
      <c r="E15" s="20"/>
      <c r="F15" s="20"/>
      <c r="G15" s="20"/>
      <c r="H15" s="20"/>
      <c r="I15" s="20"/>
      <c r="J15" s="35"/>
      <c r="K15" s="35"/>
      <c r="L15" s="66"/>
    </row>
    <row r="16" spans="1:12" ht="14.5" customHeight="1">
      <c r="B16" s="30"/>
      <c r="C16" s="26"/>
      <c r="D16" s="20"/>
      <c r="E16" s="20"/>
      <c r="F16" s="20"/>
      <c r="G16" s="20"/>
      <c r="H16" s="20"/>
      <c r="I16" s="20"/>
      <c r="J16" s="35"/>
      <c r="K16" s="35"/>
      <c r="L16" s="66"/>
    </row>
    <row r="17" spans="2:12" ht="14.5" customHeight="1">
      <c r="B17" s="30"/>
      <c r="C17" s="26"/>
      <c r="D17" s="20"/>
      <c r="E17" s="20"/>
      <c r="F17" s="20"/>
      <c r="G17" s="20"/>
      <c r="H17" s="20"/>
      <c r="I17" s="20"/>
      <c r="J17" s="35"/>
      <c r="K17" s="35"/>
      <c r="L17" s="66"/>
    </row>
    <row r="18" spans="2:12" ht="14.5" customHeight="1">
      <c r="B18" s="32"/>
      <c r="C18" s="28"/>
      <c r="D18" s="29"/>
      <c r="E18" s="29"/>
      <c r="F18" s="29"/>
      <c r="G18" s="29"/>
      <c r="H18" s="29"/>
      <c r="I18" s="29"/>
      <c r="J18" s="36"/>
      <c r="K18" s="36"/>
      <c r="L18" s="67"/>
    </row>
    <row r="19" spans="2:12" ht="14.5" customHeight="1">
      <c r="B19" s="30"/>
      <c r="C19" s="26" t="s">
        <v>148</v>
      </c>
      <c r="D19" s="20">
        <v>10000000</v>
      </c>
      <c r="E19" s="20"/>
      <c r="F19" s="20">
        <v>20000000</v>
      </c>
      <c r="G19" s="21"/>
      <c r="H19" s="21"/>
      <c r="I19" s="21"/>
      <c r="J19" s="34">
        <f>SUM(D19:I28)</f>
        <v>30000000</v>
      </c>
      <c r="K19" s="46" t="s">
        <v>138</v>
      </c>
      <c r="L19" s="65" t="s">
        <v>153</v>
      </c>
    </row>
    <row r="20" spans="2:12" ht="14.5" customHeight="1">
      <c r="B20" s="30"/>
      <c r="C20" s="26"/>
      <c r="D20" s="20"/>
      <c r="E20" s="20"/>
      <c r="F20" s="20"/>
      <c r="G20" s="21"/>
      <c r="H20" s="21"/>
      <c r="I20" s="21"/>
      <c r="J20" s="35"/>
      <c r="K20" s="47"/>
      <c r="L20" s="66"/>
    </row>
    <row r="21" spans="2:12" ht="14.5" customHeight="1">
      <c r="B21" s="30"/>
      <c r="C21" s="26"/>
      <c r="D21" s="20"/>
      <c r="E21" s="20"/>
      <c r="F21" s="20"/>
      <c r="G21" s="21"/>
      <c r="H21" s="21"/>
      <c r="I21" s="21"/>
      <c r="J21" s="35"/>
      <c r="K21" s="47"/>
      <c r="L21" s="66"/>
    </row>
    <row r="22" spans="2:12" ht="14.5" customHeight="1">
      <c r="B22" s="30"/>
      <c r="C22" s="26"/>
      <c r="D22" s="20"/>
      <c r="E22" s="20"/>
      <c r="F22" s="20"/>
      <c r="G22" s="21"/>
      <c r="H22" s="21"/>
      <c r="I22" s="21"/>
      <c r="J22" s="35"/>
      <c r="K22" s="47"/>
      <c r="L22" s="66"/>
    </row>
    <row r="23" spans="2:12" ht="14.5" customHeight="1">
      <c r="B23" s="30" t="s">
        <v>140</v>
      </c>
      <c r="C23" s="26"/>
      <c r="D23" s="20"/>
      <c r="E23" s="20"/>
      <c r="F23" s="20"/>
      <c r="G23" s="21"/>
      <c r="H23" s="21"/>
      <c r="I23" s="21"/>
      <c r="J23" s="35"/>
      <c r="K23" s="47"/>
      <c r="L23" s="66"/>
    </row>
    <row r="24" spans="2:12" ht="14.5" customHeight="1">
      <c r="B24" s="30" t="s">
        <v>141</v>
      </c>
      <c r="C24" s="26"/>
      <c r="D24" s="20"/>
      <c r="E24" s="20"/>
      <c r="F24" s="20"/>
      <c r="G24" s="21"/>
      <c r="H24" s="21"/>
      <c r="I24" s="21"/>
      <c r="J24" s="35"/>
      <c r="K24" s="47"/>
      <c r="L24" s="66"/>
    </row>
    <row r="25" spans="2:12" ht="14.5" customHeight="1">
      <c r="B25" s="30"/>
      <c r="C25" s="26"/>
      <c r="D25" s="20"/>
      <c r="E25" s="20"/>
      <c r="F25" s="20"/>
      <c r="G25" s="21"/>
      <c r="H25" s="21"/>
      <c r="I25" s="21"/>
      <c r="J25" s="35"/>
      <c r="K25" s="47"/>
      <c r="L25" s="66"/>
    </row>
    <row r="26" spans="2:12" ht="14.5" customHeight="1">
      <c r="B26" s="30"/>
      <c r="C26" s="26"/>
      <c r="D26" s="20"/>
      <c r="E26" s="20"/>
      <c r="F26" s="20"/>
      <c r="G26" s="21"/>
      <c r="H26" s="21"/>
      <c r="I26" s="21"/>
      <c r="J26" s="35"/>
      <c r="K26" s="47"/>
      <c r="L26" s="66"/>
    </row>
    <row r="27" spans="2:12" ht="14.5" customHeight="1">
      <c r="B27" s="30"/>
      <c r="C27" s="26"/>
      <c r="D27" s="20"/>
      <c r="E27" s="20"/>
      <c r="F27" s="20"/>
      <c r="G27" s="21"/>
      <c r="H27" s="21"/>
      <c r="I27" s="22"/>
      <c r="J27" s="35"/>
      <c r="K27" s="47"/>
      <c r="L27" s="66"/>
    </row>
    <row r="28" spans="2:12" ht="14.5" customHeight="1">
      <c r="B28" s="30"/>
      <c r="C28" s="26"/>
      <c r="D28" s="20"/>
      <c r="E28" s="20"/>
      <c r="F28" s="20"/>
      <c r="G28" s="21"/>
      <c r="H28" s="21"/>
      <c r="I28" s="21"/>
      <c r="J28" s="36"/>
      <c r="K28" s="47"/>
      <c r="L28" s="67"/>
    </row>
    <row r="29" spans="2:12" ht="18" customHeight="1">
      <c r="B29" s="42" t="s">
        <v>123</v>
      </c>
      <c r="C29" s="43"/>
      <c r="D29" s="38">
        <f>SUM(D9:D28)</f>
        <v>30000000</v>
      </c>
      <c r="E29" s="38">
        <f t="shared" ref="E29:I29" si="0">SUM(E9:E28)</f>
        <v>0</v>
      </c>
      <c r="F29" s="38">
        <f t="shared" si="0"/>
        <v>100000000</v>
      </c>
      <c r="G29" s="38">
        <f t="shared" si="0"/>
        <v>0</v>
      </c>
      <c r="H29" s="38">
        <f t="shared" si="0"/>
        <v>0</v>
      </c>
      <c r="I29" s="38">
        <f t="shared" si="0"/>
        <v>0</v>
      </c>
      <c r="J29" s="38">
        <f>IF(SUM(D29:I30)=SUM(J9:J28),SUM(J9:J28),"error")</f>
        <v>130000000</v>
      </c>
      <c r="K29" s="38">
        <f>K9</f>
        <v>80000000</v>
      </c>
      <c r="L29" s="40" t="s">
        <v>122</v>
      </c>
    </row>
    <row r="30" spans="2:12" ht="13">
      <c r="B30" s="44"/>
      <c r="C30" s="45"/>
      <c r="D30" s="39"/>
      <c r="E30" s="39"/>
      <c r="F30" s="39"/>
      <c r="G30" s="39"/>
      <c r="H30" s="39"/>
      <c r="I30" s="39"/>
      <c r="J30" s="39"/>
      <c r="K30" s="39"/>
      <c r="L30" s="41"/>
    </row>
    <row r="31" spans="2:12" ht="20" customHeight="1"/>
    <row r="32" spans="2:12" ht="16" customHeight="1">
      <c r="B32" s="18" t="s">
        <v>136</v>
      </c>
    </row>
    <row r="33" spans="2:2" ht="16" customHeight="1">
      <c r="B33" s="18" t="s">
        <v>142</v>
      </c>
    </row>
    <row r="34" spans="2:2" ht="16" customHeight="1">
      <c r="B34" s="18" t="s">
        <v>146</v>
      </c>
    </row>
    <row r="35" spans="2:2" ht="16" customHeight="1">
      <c r="B35" s="18" t="s">
        <v>143</v>
      </c>
    </row>
    <row r="36" spans="2:2" ht="16" customHeight="1">
      <c r="B36" s="18" t="s">
        <v>145</v>
      </c>
    </row>
    <row r="37" spans="2:2" ht="16" customHeight="1"/>
    <row r="38" spans="2:2" ht="16" customHeight="1"/>
    <row r="39" spans="2:2" ht="16" customHeight="1"/>
    <row r="40" spans="2:2" ht="16" customHeight="1"/>
    <row r="41" spans="2:2" ht="16" customHeight="1"/>
    <row r="42" spans="2:2" ht="16" customHeight="1"/>
    <row r="43" spans="2:2" ht="16" customHeight="1"/>
    <row r="44" spans="2:2" ht="13"/>
    <row r="45" spans="2:2" ht="13"/>
    <row r="46" spans="2:2" ht="13"/>
    <row r="47" spans="2:2" ht="13"/>
    <row r="48" spans="2:2" ht="13"/>
    <row r="49" ht="13"/>
    <row r="50" ht="13"/>
    <row r="51" ht="13"/>
    <row r="52" ht="13"/>
    <row r="53" ht="13"/>
    <row r="54" ht="13"/>
    <row r="55" ht="13"/>
    <row r="56" ht="13"/>
    <row r="57" ht="13"/>
    <row r="58" ht="13"/>
    <row r="59" ht="13"/>
    <row r="60" ht="13"/>
    <row r="61" ht="13"/>
    <row r="62" ht="13"/>
  </sheetData>
  <mergeCells count="15">
    <mergeCell ref="B3:L3"/>
    <mergeCell ref="J9:J18"/>
    <mergeCell ref="K9:K18"/>
    <mergeCell ref="J19:J28"/>
    <mergeCell ref="K19:K28"/>
    <mergeCell ref="I29:I30"/>
    <mergeCell ref="J29:J30"/>
    <mergeCell ref="K29:K30"/>
    <mergeCell ref="L29:L30"/>
    <mergeCell ref="B29:C30"/>
    <mergeCell ref="D29:D30"/>
    <mergeCell ref="E29:E30"/>
    <mergeCell ref="F29:F30"/>
    <mergeCell ref="G29:G30"/>
    <mergeCell ref="H29:H30"/>
  </mergeCells>
  <phoneticPr fontId="9"/>
  <printOptions horizontalCentered="1"/>
  <pageMargins left="0.59055118110236227" right="0.59055118110236227" top="0.59055118110236227" bottom="0.59055118110236227" header="0.39370078740157483" footer="0.39370078740157483"/>
  <pageSetup paperSize="9" scale="76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74311-8036-41D1-96E1-C5755AD506B5}">
  <sheetPr codeName="Sheet5">
    <tabColor theme="7" tint="0.39997558519241921"/>
    <pageSetUpPr fitToPage="1"/>
  </sheetPr>
  <dimension ref="A1:M18"/>
  <sheetViews>
    <sheetView workbookViewId="0"/>
  </sheetViews>
  <sheetFormatPr defaultColWidth="9" defaultRowHeight="18"/>
  <cols>
    <col min="1" max="1" width="2.5" style="2" customWidth="1"/>
    <col min="2" max="2" width="5.33203125" style="1" customWidth="1"/>
    <col min="3" max="3" width="46.33203125" style="1" customWidth="1"/>
    <col min="4" max="4" width="9.75" style="1" customWidth="1"/>
    <col min="5" max="5" width="11.25" style="1" customWidth="1"/>
    <col min="6" max="6" width="4.33203125" style="1" customWidth="1"/>
    <col min="7" max="7" width="9" style="1"/>
    <col min="8" max="8" width="3.33203125" style="1" customWidth="1"/>
    <col min="9" max="9" width="11" style="1" customWidth="1"/>
    <col min="10" max="10" width="2.5" style="1" customWidth="1"/>
    <col min="11" max="11" width="3.33203125" style="1" customWidth="1"/>
    <col min="12" max="12" width="12.33203125" style="1" customWidth="1"/>
    <col min="13" max="13" width="7.25" style="2" customWidth="1"/>
    <col min="14" max="14" width="17.08203125" style="2" customWidth="1"/>
    <col min="15" max="16384" width="9" style="2"/>
  </cols>
  <sheetData>
    <row r="1" spans="1:13">
      <c r="A1" s="8"/>
      <c r="B1" s="10" t="s">
        <v>17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8"/>
    </row>
    <row r="2" spans="1:13">
      <c r="A2" s="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8"/>
    </row>
    <row r="3" spans="1:13">
      <c r="A3" s="8"/>
      <c r="B3" s="10" t="s">
        <v>16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8"/>
    </row>
    <row r="4" spans="1:13">
      <c r="A4" s="8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/>
    </row>
    <row r="5" spans="1:13">
      <c r="A5" s="8"/>
      <c r="B5" s="54" t="s">
        <v>22</v>
      </c>
      <c r="C5" s="55"/>
      <c r="D5" s="55"/>
      <c r="E5" s="55"/>
      <c r="F5" s="55"/>
      <c r="G5" s="55"/>
      <c r="H5" s="55"/>
      <c r="I5" s="55"/>
      <c r="J5" s="55"/>
      <c r="K5" s="55"/>
      <c r="L5" s="56"/>
      <c r="M5" s="8"/>
    </row>
    <row r="6" spans="1:13" ht="13.5" customHeight="1">
      <c r="A6" s="8"/>
      <c r="B6" s="57" t="s">
        <v>2</v>
      </c>
      <c r="C6" s="58"/>
      <c r="D6" s="15"/>
      <c r="E6" s="16"/>
      <c r="F6" s="16"/>
      <c r="G6" s="16"/>
      <c r="H6" s="16"/>
      <c r="I6" s="16"/>
      <c r="J6" s="16"/>
      <c r="K6" s="16"/>
      <c r="L6" s="6">
        <f>IFERROR(SUM(L9:L15),"")</f>
        <v>0</v>
      </c>
      <c r="M6" s="8" t="s">
        <v>18</v>
      </c>
    </row>
    <row r="7" spans="1:13">
      <c r="A7" s="8"/>
      <c r="B7" s="59"/>
      <c r="C7" s="60"/>
      <c r="D7" s="9"/>
      <c r="E7" s="10"/>
      <c r="F7" s="10"/>
      <c r="G7" s="10"/>
      <c r="H7" s="10"/>
      <c r="I7" s="10"/>
      <c r="J7" s="10"/>
      <c r="K7" s="10"/>
      <c r="L7" s="9"/>
      <c r="M7" s="8"/>
    </row>
    <row r="8" spans="1:13">
      <c r="A8" s="8"/>
      <c r="B8" s="61" t="s">
        <v>15</v>
      </c>
      <c r="C8" s="62"/>
      <c r="D8" s="9"/>
      <c r="E8" s="10"/>
      <c r="F8" s="10"/>
      <c r="G8" s="10"/>
      <c r="H8" s="10"/>
      <c r="I8" s="10" t="s">
        <v>14</v>
      </c>
      <c r="J8" s="10"/>
      <c r="K8" s="10"/>
      <c r="L8" s="9"/>
      <c r="M8" s="8"/>
    </row>
    <row r="9" spans="1:13">
      <c r="A9" s="8"/>
      <c r="B9" s="48" t="s">
        <v>13</v>
      </c>
      <c r="C9" s="49"/>
      <c r="D9" s="9"/>
      <c r="E9" s="13">
        <v>6200000</v>
      </c>
      <c r="F9" s="14" t="s">
        <v>8</v>
      </c>
      <c r="G9" s="13">
        <v>71000</v>
      </c>
      <c r="H9" s="10" t="s">
        <v>1</v>
      </c>
      <c r="I9" s="4"/>
      <c r="J9" s="10" t="s">
        <v>7</v>
      </c>
      <c r="K9" s="10" t="s">
        <v>0</v>
      </c>
      <c r="L9" s="7" t="str">
        <f>IF(I9="","0",E9+(G9*I9))</f>
        <v>0</v>
      </c>
      <c r="M9" s="8"/>
    </row>
    <row r="10" spans="1:13">
      <c r="A10" s="8"/>
      <c r="B10" s="48" t="s">
        <v>12</v>
      </c>
      <c r="C10" s="49"/>
      <c r="D10" s="9"/>
      <c r="E10" s="10"/>
      <c r="F10" s="10"/>
      <c r="G10" s="10"/>
      <c r="H10" s="10"/>
      <c r="I10" s="10"/>
      <c r="J10" s="10"/>
      <c r="K10" s="10"/>
      <c r="L10" s="9"/>
      <c r="M10" s="8"/>
    </row>
    <row r="11" spans="1:13">
      <c r="A11" s="8"/>
      <c r="B11" s="48" t="s">
        <v>11</v>
      </c>
      <c r="C11" s="49"/>
      <c r="D11" s="9"/>
      <c r="E11" s="13">
        <v>6200000</v>
      </c>
      <c r="F11" s="14" t="s">
        <v>8</v>
      </c>
      <c r="G11" s="13">
        <v>77000</v>
      </c>
      <c r="H11" s="10" t="s">
        <v>1</v>
      </c>
      <c r="I11" s="4"/>
      <c r="J11" s="10" t="s">
        <v>7</v>
      </c>
      <c r="K11" s="10" t="s">
        <v>0</v>
      </c>
      <c r="L11" s="7" t="str">
        <f>IF(I11="","0",E11+(G11*I11))</f>
        <v>0</v>
      </c>
      <c r="M11" s="8"/>
    </row>
    <row r="12" spans="1:13">
      <c r="A12" s="8"/>
      <c r="B12" s="48" t="s">
        <v>10</v>
      </c>
      <c r="C12" s="49"/>
      <c r="D12" s="9"/>
      <c r="E12" s="10"/>
      <c r="F12" s="10"/>
      <c r="G12" s="10"/>
      <c r="H12" s="10"/>
      <c r="I12" s="10"/>
      <c r="J12" s="10"/>
      <c r="K12" s="10"/>
      <c r="L12" s="9"/>
      <c r="M12" s="8"/>
    </row>
    <row r="13" spans="1:13">
      <c r="A13" s="8"/>
      <c r="B13" s="48" t="s">
        <v>9</v>
      </c>
      <c r="C13" s="49"/>
      <c r="D13" s="9"/>
      <c r="E13" s="13">
        <v>6200000</v>
      </c>
      <c r="F13" s="14" t="s">
        <v>8</v>
      </c>
      <c r="G13" s="13">
        <v>87000</v>
      </c>
      <c r="H13" s="10" t="s">
        <v>1</v>
      </c>
      <c r="I13" s="4"/>
      <c r="J13" s="10" t="s">
        <v>7</v>
      </c>
      <c r="K13" s="10" t="s">
        <v>0</v>
      </c>
      <c r="L13" s="7" t="str">
        <f>IF(I13="","0",E13+(G13*I13))</f>
        <v>0</v>
      </c>
      <c r="M13" s="8"/>
    </row>
    <row r="14" spans="1:13">
      <c r="A14" s="8"/>
      <c r="B14" s="48" t="s">
        <v>6</v>
      </c>
      <c r="C14" s="49"/>
      <c r="D14" s="9"/>
      <c r="E14" s="10"/>
      <c r="F14" s="10"/>
      <c r="G14" s="10" t="s">
        <v>5</v>
      </c>
      <c r="H14" s="10"/>
      <c r="I14" s="10"/>
      <c r="J14" s="10"/>
      <c r="K14" s="10"/>
      <c r="L14" s="9"/>
      <c r="M14" s="8"/>
    </row>
    <row r="15" spans="1:13">
      <c r="A15" s="8"/>
      <c r="B15" s="50" t="s">
        <v>4</v>
      </c>
      <c r="C15" s="51"/>
      <c r="D15" s="9"/>
      <c r="E15" s="13">
        <v>25000</v>
      </c>
      <c r="F15" s="10" t="s">
        <v>1</v>
      </c>
      <c r="G15" s="4"/>
      <c r="H15" s="10"/>
      <c r="I15" s="10"/>
      <c r="J15" s="10"/>
      <c r="K15" s="10" t="s">
        <v>0</v>
      </c>
      <c r="L15" s="7">
        <f>E15*G15</f>
        <v>0</v>
      </c>
      <c r="M15" s="8"/>
    </row>
    <row r="16" spans="1:13">
      <c r="A16" s="8"/>
      <c r="B16" s="48" t="s">
        <v>3</v>
      </c>
      <c r="C16" s="49"/>
      <c r="D16" s="9"/>
      <c r="E16" s="10"/>
      <c r="F16" s="10"/>
      <c r="G16" s="10"/>
      <c r="H16" s="10"/>
      <c r="I16" s="10"/>
      <c r="J16" s="10"/>
      <c r="K16" s="10"/>
      <c r="L16" s="9"/>
      <c r="M16" s="8"/>
    </row>
    <row r="17" spans="1:13">
      <c r="A17" s="8"/>
      <c r="B17" s="52"/>
      <c r="C17" s="53"/>
      <c r="D17" s="11"/>
      <c r="E17" s="12"/>
      <c r="F17" s="12"/>
      <c r="G17" s="12"/>
      <c r="H17" s="12"/>
      <c r="I17" s="12"/>
      <c r="J17" s="12"/>
      <c r="K17" s="12"/>
      <c r="L17" s="11"/>
      <c r="M17" s="8"/>
    </row>
    <row r="18" spans="1:13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8"/>
    </row>
  </sheetData>
  <dataConsolidate/>
  <mergeCells count="13">
    <mergeCell ref="B13:C13"/>
    <mergeCell ref="B15:C15"/>
    <mergeCell ref="B16:C16"/>
    <mergeCell ref="B17:C17"/>
    <mergeCell ref="B5:L5"/>
    <mergeCell ref="B6:C6"/>
    <mergeCell ref="B7:C7"/>
    <mergeCell ref="B8:C8"/>
    <mergeCell ref="B14:C14"/>
    <mergeCell ref="B9:C9"/>
    <mergeCell ref="B10:C10"/>
    <mergeCell ref="B11:C11"/>
    <mergeCell ref="B12:C12"/>
  </mergeCells>
  <phoneticPr fontId="9"/>
  <dataValidations count="4">
    <dataValidation type="decimal" allowBlank="1" showInputMessage="1" showErrorMessage="1" sqref="I9" xr:uid="{00000000-0002-0000-0B00-000005000000}">
      <formula1>1</formula1>
      <formula2>129</formula2>
    </dataValidation>
    <dataValidation type="decimal" allowBlank="1" showInputMessage="1" showErrorMessage="1" sqref="I11" xr:uid="{00000000-0002-0000-0B00-000004000000}">
      <formula1>130</formula1>
      <formula2>259</formula2>
    </dataValidation>
    <dataValidation type="decimal" allowBlank="1" showInputMessage="1" showErrorMessage="1" sqref="I13" xr:uid="{00000000-0002-0000-0B00-000003000000}">
      <formula1>260</formula1>
      <formula2>366</formula2>
    </dataValidation>
    <dataValidation type="decimal" allowBlank="1" showInputMessage="1" showErrorMessage="1" sqref="G15" xr:uid="{00000000-0002-0000-0B00-000002000000}">
      <formula1>1</formula1>
      <formula2>366</formula2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2C882-DF1D-4078-B568-F6AC7B263DE9}">
  <sheetPr codeName="Sheet10">
    <tabColor theme="8" tint="0.39997558519241921"/>
    <pageSetUpPr fitToPage="1"/>
  </sheetPr>
  <dimension ref="A1:M18"/>
  <sheetViews>
    <sheetView workbookViewId="0"/>
  </sheetViews>
  <sheetFormatPr defaultColWidth="9" defaultRowHeight="18"/>
  <cols>
    <col min="1" max="1" width="2.5" style="2" customWidth="1"/>
    <col min="2" max="2" width="5.33203125" style="1" customWidth="1"/>
    <col min="3" max="3" width="46.33203125" style="1" customWidth="1"/>
    <col min="4" max="4" width="9.75" style="1" customWidth="1"/>
    <col min="5" max="5" width="11.25" style="1" customWidth="1"/>
    <col min="6" max="6" width="4.33203125" style="1" customWidth="1"/>
    <col min="7" max="7" width="9" style="1"/>
    <col min="8" max="8" width="3.33203125" style="1" customWidth="1"/>
    <col min="9" max="9" width="11" style="1" customWidth="1"/>
    <col min="10" max="10" width="2.5" style="1" customWidth="1"/>
    <col min="11" max="11" width="3.33203125" style="1" customWidth="1"/>
    <col min="12" max="12" width="12.33203125" style="1" customWidth="1"/>
    <col min="13" max="13" width="7.25" style="2" customWidth="1"/>
    <col min="14" max="14" width="17.08203125" style="2" customWidth="1"/>
    <col min="15" max="16384" width="9" style="2"/>
  </cols>
  <sheetData>
    <row r="1" spans="1:13">
      <c r="A1" s="8"/>
      <c r="B1" s="10" t="s">
        <v>19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8"/>
    </row>
    <row r="2" spans="1:13">
      <c r="A2" s="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8"/>
    </row>
    <row r="3" spans="1:13">
      <c r="A3" s="8"/>
      <c r="B3" s="10" t="s">
        <v>16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8"/>
    </row>
    <row r="4" spans="1:13">
      <c r="A4" s="8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8"/>
    </row>
    <row r="5" spans="1:13">
      <c r="A5" s="8"/>
      <c r="B5" s="54" t="s">
        <v>22</v>
      </c>
      <c r="C5" s="55"/>
      <c r="D5" s="55"/>
      <c r="E5" s="55"/>
      <c r="F5" s="55"/>
      <c r="G5" s="55"/>
      <c r="H5" s="55"/>
      <c r="I5" s="55"/>
      <c r="J5" s="55"/>
      <c r="K5" s="55"/>
      <c r="L5" s="56"/>
      <c r="M5" s="8"/>
    </row>
    <row r="6" spans="1:13" ht="13.5" customHeight="1">
      <c r="A6" s="8"/>
      <c r="B6" s="57" t="s">
        <v>2</v>
      </c>
      <c r="C6" s="58"/>
      <c r="D6" s="15"/>
      <c r="E6" s="16"/>
      <c r="F6" s="16"/>
      <c r="G6" s="16"/>
      <c r="H6" s="16"/>
      <c r="I6" s="16"/>
      <c r="J6" s="16"/>
      <c r="K6" s="16"/>
      <c r="L6" s="3">
        <f>IFERROR(SUM(L9:L15),"")</f>
        <v>0</v>
      </c>
      <c r="M6" s="8" t="s">
        <v>18</v>
      </c>
    </row>
    <row r="7" spans="1:13">
      <c r="A7" s="8"/>
      <c r="B7" s="59"/>
      <c r="C7" s="60"/>
      <c r="D7" s="9"/>
      <c r="E7" s="10"/>
      <c r="F7" s="10"/>
      <c r="G7" s="10"/>
      <c r="H7" s="10"/>
      <c r="I7" s="10"/>
      <c r="J7" s="10"/>
      <c r="K7" s="10"/>
      <c r="L7" s="9"/>
      <c r="M7" s="8"/>
    </row>
    <row r="8" spans="1:13">
      <c r="A8" s="8"/>
      <c r="B8" s="63" t="s">
        <v>15</v>
      </c>
      <c r="C8" s="64"/>
      <c r="D8" s="9"/>
      <c r="E8" s="10"/>
      <c r="F8" s="10"/>
      <c r="G8" s="10"/>
      <c r="H8" s="10"/>
      <c r="I8" s="10" t="s">
        <v>14</v>
      </c>
      <c r="J8" s="10"/>
      <c r="K8" s="10"/>
      <c r="L8" s="9"/>
      <c r="M8" s="8"/>
    </row>
    <row r="9" spans="1:13">
      <c r="A9" s="8"/>
      <c r="B9" s="48" t="s">
        <v>13</v>
      </c>
      <c r="C9" s="49"/>
      <c r="D9" s="9"/>
      <c r="E9" s="13">
        <v>6200000</v>
      </c>
      <c r="F9" s="14" t="s">
        <v>8</v>
      </c>
      <c r="G9" s="13">
        <v>71000</v>
      </c>
      <c r="H9" s="10" t="s">
        <v>1</v>
      </c>
      <c r="I9" s="4"/>
      <c r="J9" s="10" t="s">
        <v>7</v>
      </c>
      <c r="K9" s="10" t="s">
        <v>0</v>
      </c>
      <c r="L9" s="7" t="str">
        <f>IF(I9="","0",E9+(G9*I9))</f>
        <v>0</v>
      </c>
      <c r="M9" s="8"/>
    </row>
    <row r="10" spans="1:13">
      <c r="A10" s="8"/>
      <c r="B10" s="48" t="s">
        <v>12</v>
      </c>
      <c r="C10" s="49"/>
      <c r="D10" s="9"/>
      <c r="E10" s="10"/>
      <c r="F10" s="10"/>
      <c r="G10" s="10"/>
      <c r="H10" s="10"/>
      <c r="I10" s="10"/>
      <c r="J10" s="10"/>
      <c r="K10" s="10"/>
      <c r="L10" s="9"/>
      <c r="M10" s="8"/>
    </row>
    <row r="11" spans="1:13">
      <c r="A11" s="8"/>
      <c r="B11" s="48" t="s">
        <v>11</v>
      </c>
      <c r="C11" s="49"/>
      <c r="D11" s="9"/>
      <c r="E11" s="13">
        <v>6200000</v>
      </c>
      <c r="F11" s="14" t="s">
        <v>8</v>
      </c>
      <c r="G11" s="13">
        <v>77000</v>
      </c>
      <c r="H11" s="10" t="s">
        <v>1</v>
      </c>
      <c r="I11" s="4"/>
      <c r="J11" s="10" t="s">
        <v>7</v>
      </c>
      <c r="K11" s="10" t="s">
        <v>0</v>
      </c>
      <c r="L11" s="7" t="str">
        <f>IF(I11="","0",E11+(G11*I11))</f>
        <v>0</v>
      </c>
      <c r="M11" s="8"/>
    </row>
    <row r="12" spans="1:13">
      <c r="A12" s="8"/>
      <c r="B12" s="48" t="s">
        <v>10</v>
      </c>
      <c r="C12" s="49"/>
      <c r="D12" s="9"/>
      <c r="E12" s="10"/>
      <c r="F12" s="10"/>
      <c r="G12" s="10"/>
      <c r="H12" s="10"/>
      <c r="I12" s="10"/>
      <c r="J12" s="10"/>
      <c r="K12" s="10"/>
      <c r="L12" s="9"/>
      <c r="M12" s="8"/>
    </row>
    <row r="13" spans="1:13">
      <c r="A13" s="8"/>
      <c r="B13" s="48" t="s">
        <v>9</v>
      </c>
      <c r="C13" s="49"/>
      <c r="D13" s="9"/>
      <c r="E13" s="13">
        <v>6200000</v>
      </c>
      <c r="F13" s="14" t="s">
        <v>8</v>
      </c>
      <c r="G13" s="13">
        <v>87000</v>
      </c>
      <c r="H13" s="10" t="s">
        <v>1</v>
      </c>
      <c r="I13" s="4"/>
      <c r="J13" s="10" t="s">
        <v>7</v>
      </c>
      <c r="K13" s="10" t="s">
        <v>0</v>
      </c>
      <c r="L13" s="7" t="str">
        <f>IF(I13="","0",E13+(G13*I13))</f>
        <v>0</v>
      </c>
      <c r="M13" s="8"/>
    </row>
    <row r="14" spans="1:13">
      <c r="A14" s="8"/>
      <c r="B14" s="48" t="s">
        <v>6</v>
      </c>
      <c r="C14" s="49"/>
      <c r="D14" s="9"/>
      <c r="E14" s="10"/>
      <c r="F14" s="10"/>
      <c r="G14" s="10" t="s">
        <v>5</v>
      </c>
      <c r="H14" s="10"/>
      <c r="I14" s="10"/>
      <c r="J14" s="10"/>
      <c r="K14" s="10"/>
      <c r="L14" s="9"/>
      <c r="M14" s="8"/>
    </row>
    <row r="15" spans="1:13">
      <c r="A15" s="8"/>
      <c r="B15" s="50" t="s">
        <v>4</v>
      </c>
      <c r="C15" s="51"/>
      <c r="D15" s="9"/>
      <c r="E15" s="13">
        <v>25000</v>
      </c>
      <c r="F15" s="10" t="s">
        <v>1</v>
      </c>
      <c r="G15" s="4"/>
      <c r="H15" s="10"/>
      <c r="I15" s="10"/>
      <c r="J15" s="10"/>
      <c r="K15" s="10" t="s">
        <v>0</v>
      </c>
      <c r="L15" s="5">
        <f>E15*G15</f>
        <v>0</v>
      </c>
      <c r="M15" s="8"/>
    </row>
    <row r="16" spans="1:13">
      <c r="A16" s="8"/>
      <c r="B16" s="48" t="s">
        <v>3</v>
      </c>
      <c r="C16" s="49"/>
      <c r="D16" s="9"/>
      <c r="E16" s="10"/>
      <c r="F16" s="10"/>
      <c r="G16" s="10"/>
      <c r="H16" s="10"/>
      <c r="I16" s="10"/>
      <c r="J16" s="10"/>
      <c r="K16" s="10"/>
      <c r="L16" s="9"/>
      <c r="M16" s="8"/>
    </row>
    <row r="17" spans="1:13">
      <c r="A17" s="8"/>
      <c r="B17" s="52"/>
      <c r="C17" s="53"/>
      <c r="D17" s="11"/>
      <c r="E17" s="12"/>
      <c r="F17" s="12"/>
      <c r="G17" s="12"/>
      <c r="H17" s="12"/>
      <c r="I17" s="12"/>
      <c r="J17" s="12"/>
      <c r="K17" s="12"/>
      <c r="L17" s="11"/>
      <c r="M17" s="8"/>
    </row>
    <row r="18" spans="1:13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8"/>
    </row>
  </sheetData>
  <dataConsolidate/>
  <mergeCells count="13">
    <mergeCell ref="B17:C17"/>
    <mergeCell ref="B11:C11"/>
    <mergeCell ref="B12:C12"/>
    <mergeCell ref="B13:C13"/>
    <mergeCell ref="B14:C14"/>
    <mergeCell ref="B15:C15"/>
    <mergeCell ref="B16:C16"/>
    <mergeCell ref="B10:C10"/>
    <mergeCell ref="B5:L5"/>
    <mergeCell ref="B6:C6"/>
    <mergeCell ref="B7:C7"/>
    <mergeCell ref="B8:C8"/>
    <mergeCell ref="B9:C9"/>
  </mergeCells>
  <phoneticPr fontId="9"/>
  <dataValidations count="4">
    <dataValidation type="decimal" allowBlank="1" showInputMessage="1" showErrorMessage="1" sqref="G15" xr:uid="{8DB829E0-C54E-4B96-8F8A-AF038668D626}">
      <formula1>1</formula1>
      <formula2>366</formula2>
    </dataValidation>
    <dataValidation type="decimal" allowBlank="1" showInputMessage="1" showErrorMessage="1" sqref="I13" xr:uid="{453C2CFC-3BAD-412F-9BE6-CEDECA5AA96F}">
      <formula1>260</formula1>
      <formula2>366</formula2>
    </dataValidation>
    <dataValidation type="decimal" allowBlank="1" showInputMessage="1" showErrorMessage="1" sqref="I11" xr:uid="{C7E85894-85E5-4A10-BD80-A374545A1138}">
      <formula1>130</formula1>
      <formula2>259</formula2>
    </dataValidation>
    <dataValidation type="decimal" allowBlank="1" showInputMessage="1" showErrorMessage="1" sqref="I9" xr:uid="{BD02BC79-237E-4D98-8408-D094F93076AD}">
      <formula1>1</formula1>
      <formula2>129</formula2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Sheet4</vt:lpstr>
      <vt:lpstr>所要額調書</vt:lpstr>
      <vt:lpstr>記載例</vt:lpstr>
      <vt:lpstr>旧別紙１－２</vt:lpstr>
      <vt:lpstr>旧別紙１－２（２）</vt:lpstr>
      <vt:lpstr>_１_</vt:lpstr>
      <vt:lpstr>_２_</vt:lpstr>
      <vt:lpstr>記載例!Print_Area</vt:lpstr>
      <vt:lpstr>'旧別紙１－２'!Print_Area</vt:lpstr>
      <vt:lpstr>'旧別紙１－２（２）'!Print_Area</vt:lpstr>
      <vt:lpstr>所要額調書!Print_Area</vt:lpstr>
      <vt:lpstr>都道府県が行う重点医師偏在対策支援区域における診療所の承継・開業支援事業_地域への定着支援事業</vt:lpstr>
      <vt:lpstr>令和７年</vt:lpstr>
      <vt:lpstr>令和８年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櫻場 友康(sakuraba-tomoyasu)</dc:creator>
  <cp:lastModifiedBy>藤田　梅乃</cp:lastModifiedBy>
  <cp:lastPrinted>2026-04-24T00:04:53Z</cp:lastPrinted>
  <dcterms:created xsi:type="dcterms:W3CDTF">2024-02-05T07:21:04Z</dcterms:created>
  <dcterms:modified xsi:type="dcterms:W3CDTF">2026-04-24T04:58:45Z</dcterms:modified>
</cp:coreProperties>
</file>