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28249\Desktop\医療機関等物価高騰対策支援金BAK20260410\R8\260609TMC確定版送付用\"/>
    </mc:Choice>
  </mc:AlternateContent>
  <xr:revisionPtr revIDLastSave="0" documentId="13_ncr:1_{80DAFC98-CA71-45E2-8696-6C75006BCD23}" xr6:coauthVersionLast="47" xr6:coauthVersionMax="47" xr10:uidLastSave="{00000000-0000-0000-0000-000000000000}"/>
  <bookViews>
    <workbookView xWindow="-120" yWindow="-16320" windowWidth="29040" windowHeight="15720" tabRatio="909" xr2:uid="{8DE63FA9-FA8F-473D-A5A9-41E61D2CD5B6}"/>
  </bookViews>
  <sheets>
    <sheet name="別紙2-１【無床診】賃上げ支援事業（申請書）" sheetId="25" r:id="rId1"/>
    <sheet name="別紙2-３総額及び平均額】賃上げ支援事業実績報告書" sheetId="26" r:id="rId2"/>
    <sheet name="別紙2-３（2.0％超部分算定シート）" sheetId="27" r:id="rId3"/>
  </sheets>
  <externalReferences>
    <externalReference r:id="rId4"/>
  </externalReferences>
  <definedNames>
    <definedName name="_xlnm._FilterDatabase" localSheetId="2" hidden="1">'別紙2-３（2.0％超部分算定シート）'!$A$3:$L$4</definedName>
    <definedName name="_xlnm._FilterDatabase" localSheetId="1" hidden="1">'別紙2-３総額及び平均額】賃上げ支援事業実績報告書'!$A$9:$W$45</definedName>
    <definedName name="_xlnm.Print_Area" localSheetId="0">'別紙2-１【無床診】賃上げ支援事業（申請書）'!$A$1:$P$41</definedName>
    <definedName name="_xlnm.Print_Area" localSheetId="2">'別紙2-３（2.0％超部分算定シート）'!$A$1:$I$7</definedName>
    <definedName name="_xlnm.Print_Area" localSheetId="1">'別紙2-３総額及び平均額】賃上げ支援事業実績報告書'!$A$1:$G$45</definedName>
    <definedName name="_xlnm.Print_Area">#REF!</definedName>
    <definedName name="_xlnm.Print_Titles" localSheetId="2">'別紙2-３（2.0％超部分算定シート）'!$1:$2</definedName>
    <definedName name="ブロック">#REF!</definedName>
    <definedName name="医療提供体制施設整備交付金">#REF!</definedName>
    <definedName name="医療提供体制施設整備補助金">#REF!</definedName>
    <definedName name="常勤換算">[1]介護テーブル!$A$3:$A$7</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6" l="1"/>
  <c r="G45" i="26"/>
  <c r="G44" i="26"/>
  <c r="G43" i="26"/>
  <c r="G42" i="26"/>
  <c r="G40" i="26"/>
  <c r="G39" i="26"/>
  <c r="G38" i="26"/>
  <c r="G37" i="26"/>
  <c r="G35" i="26"/>
  <c r="G34" i="26"/>
  <c r="G33" i="26"/>
  <c r="G32" i="26"/>
  <c r="G30" i="26"/>
  <c r="G29" i="26"/>
  <c r="G28" i="26"/>
  <c r="G27" i="26"/>
  <c r="G25" i="26"/>
  <c r="G24" i="26"/>
  <c r="G23" i="26"/>
  <c r="G22" i="26"/>
  <c r="G20" i="26"/>
  <c r="G19" i="26"/>
  <c r="G18" i="26"/>
  <c r="G17" i="26"/>
  <c r="G13" i="26"/>
  <c r="G12" i="26"/>
  <c r="G11" i="26"/>
  <c r="G10" i="26"/>
  <c r="L18" i="25" l="1"/>
  <c r="L17" i="25"/>
  <c r="L16" i="25"/>
  <c r="L15" i="25"/>
  <c r="L14" i="25"/>
  <c r="L13" i="25"/>
  <c r="L12" i="25"/>
  <c r="L11" i="25"/>
  <c r="L10" i="25"/>
  <c r="L9" i="25"/>
  <c r="Q9" i="25" l="1"/>
  <c r="E4" i="26" s="1"/>
  <c r="I5" i="27"/>
  <c r="D5" i="27"/>
  <c r="E5" i="27" s="1"/>
  <c r="I4" i="27"/>
  <c r="D4" i="27"/>
  <c r="E4" i="27" s="1"/>
  <c r="P28" i="25"/>
  <c r="P37" i="25" s="1"/>
  <c r="O28" i="25"/>
  <c r="O37" i="25" s="1"/>
  <c r="N28" i="25"/>
  <c r="N37" i="25" s="1"/>
  <c r="M28" i="25"/>
  <c r="L28" i="25"/>
  <c r="K28" i="25"/>
  <c r="J28" i="25"/>
  <c r="I28" i="25"/>
  <c r="H28" i="25"/>
  <c r="G28" i="25"/>
  <c r="G14" i="26" l="1"/>
  <c r="G3" i="26" s="1"/>
  <c r="G5" i="26" s="1"/>
  <c r="L19" i="25"/>
  <c r="G6" i="26" s="1"/>
  <c r="G7" i="26" l="1"/>
  <c r="E7" i="26" s="1"/>
  <c r="E6"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長澤　正志</author>
    <author>下田 大道(shimoda-hiromichi)</author>
  </authors>
  <commentList>
    <comment ref="E7" authorId="0" shapeId="0" xr:uid="{235CF36A-2318-4AC6-80F3-04B8B4591DF9}">
      <text>
        <r>
          <rPr>
            <b/>
            <sz val="9"/>
            <color indexed="81"/>
            <rFont val="MS P ゴシック"/>
            <family val="3"/>
            <charset val="128"/>
          </rPr>
          <t>「様式５　栃木県診療所等賃上げ支援事業給付金交付申請書兼請求書」の「２ 申請額」へ転記。</t>
        </r>
      </text>
    </comment>
    <comment ref="B9" authorId="1" shapeId="0" xr:uid="{DC9FD9D1-EC68-4A36-AD66-9115704CD7C6}">
      <text>
        <r>
          <rPr>
            <b/>
            <sz val="9"/>
            <color indexed="81"/>
            <rFont val="MS P ゴシック"/>
            <family val="3"/>
            <charset val="128"/>
          </rPr>
          <t>「③月数の期間中における対象職員数の延べ人数」÷「③月数」
例：（４月の対象職員100名＋５月の対象職員100名）÷２ヶ月</t>
        </r>
      </text>
    </comment>
    <comment ref="C9" authorId="1" shapeId="0" xr:uid="{721B518C-E190-451A-895E-44957B8CEBC7}">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<sst xmlns="http://schemas.openxmlformats.org/spreadsheetml/2006/main" count="181" uniqueCount="96">
  <si>
    <t>診療所等賃上げ支援事業申請書</t>
    <rPh sb="0" eb="4">
      <t>シンリョウジョナド</t>
    </rPh>
    <rPh sb="4" eb="6">
      <t>チンア</t>
    </rPh>
    <rPh sb="7" eb="9">
      <t>シエン</t>
    </rPh>
    <rPh sb="9" eb="11">
      <t>ジギョウ</t>
    </rPh>
    <rPh sb="11" eb="14">
      <t>シンセイショ</t>
    </rPh>
    <phoneticPr fontId="2"/>
  </si>
  <si>
    <t>　診療所等賃上げ支援事業について、次のとおり申請します。</t>
    <rPh sb="27" eb="28">
      <t>ツギシンセイ</t>
    </rPh>
    <phoneticPr fontId="2"/>
  </si>
  <si>
    <t>項目</t>
    <rPh sb="0" eb="2">
      <t>コウモク</t>
    </rPh>
    <phoneticPr fontId="2"/>
  </si>
  <si>
    <t>O100 外来・在宅ベースアップ評価料（Ⅰ）</t>
    <phoneticPr fontId="2"/>
  </si>
  <si>
    <t>P100 歯科外来・在宅ベースアップ評価料（Ⅰ）</t>
    <phoneticPr fontId="2"/>
  </si>
  <si>
    <t>訪問看護ベースアップ評価料（Ⅰ）</t>
    <phoneticPr fontId="2"/>
  </si>
  <si>
    <t>栃木県知事　福田　富一　様</t>
    <rPh sb="0" eb="3">
      <t>トチギケン</t>
    </rPh>
    <rPh sb="3" eb="5">
      <t>チジ</t>
    </rPh>
    <rPh sb="6" eb="8">
      <t>フクダ</t>
    </rPh>
    <rPh sb="9" eb="11">
      <t>トミイチ</t>
    </rPh>
    <rPh sb="12" eb="13">
      <t>サマ</t>
    </rPh>
    <phoneticPr fontId="2"/>
  </si>
  <si>
    <t>医師</t>
    <rPh sb="0" eb="2">
      <t>イシ</t>
    </rPh>
    <phoneticPr fontId="2"/>
  </si>
  <si>
    <t>歯科医師</t>
    <rPh sb="0" eb="2">
      <t>シカ</t>
    </rPh>
    <rPh sb="2" eb="4">
      <t>イシ</t>
    </rPh>
    <phoneticPr fontId="2"/>
  </si>
  <si>
    <t>その他医療に従事しない、専ら事務作業（医師事務作業補助者、看護補助者等が医療を専門とする職員の補助として行う事務作業を除く）を行う職員</t>
    <phoneticPr fontId="2"/>
  </si>
  <si>
    <t>申請者番号（５桁）</t>
    <rPh sb="0" eb="5">
      <t>シンセイシャバンゴウ</t>
    </rPh>
    <rPh sb="7" eb="8">
      <t>ケタ</t>
    </rPh>
    <phoneticPr fontId="2"/>
  </si>
  <si>
    <t>医療機関コード（10桁）</t>
    <rPh sb="0" eb="4">
      <t>イリョウキカン</t>
    </rPh>
    <rPh sb="10" eb="11">
      <t>ケタ</t>
    </rPh>
    <phoneticPr fontId="2"/>
  </si>
  <si>
    <t>施設名</t>
    <rPh sb="0" eb="3">
      <t>シセツメイ</t>
    </rPh>
    <phoneticPr fontId="2"/>
  </si>
  <si>
    <t>所在地</t>
    <rPh sb="0" eb="3">
      <t>ショザイチ</t>
    </rPh>
    <phoneticPr fontId="2"/>
  </si>
  <si>
    <t>項番</t>
    <rPh sb="0" eb="2">
      <t>コウバン</t>
    </rPh>
    <phoneticPr fontId="2"/>
  </si>
  <si>
    <t>申請者番号</t>
    <phoneticPr fontId="2"/>
  </si>
  <si>
    <t>項目</t>
    <phoneticPr fontId="2"/>
  </si>
  <si>
    <t>　２　対象施設であることの申出</t>
    <rPh sb="3" eb="5">
      <t>タイショウ</t>
    </rPh>
    <rPh sb="5" eb="7">
      <t>シセツ</t>
    </rPh>
    <rPh sb="13" eb="15">
      <t>モウシデ</t>
    </rPh>
    <phoneticPr fontId="2"/>
  </si>
  <si>
    <t>　　※医師または歯科医師である院長と、医療に従事しない専ら事務作業を行う職員のみの診療所等、現在の制度上、ベースアップ評価料を届け出ることができない場合を指す。</t>
    <rPh sb="3" eb="5">
      <t>イシ</t>
    </rPh>
    <rPh sb="8" eb="12">
      <t>シカイシ</t>
    </rPh>
    <rPh sb="15" eb="17">
      <t>インチョウ</t>
    </rPh>
    <rPh sb="19" eb="21">
      <t>イリョウ</t>
    </rPh>
    <rPh sb="22" eb="24">
      <t>ジュウジ</t>
    </rPh>
    <rPh sb="27" eb="28">
      <t>モッパ</t>
    </rPh>
    <rPh sb="29" eb="33">
      <t>ジムサギョウ</t>
    </rPh>
    <rPh sb="34" eb="35">
      <t>オコナ</t>
    </rPh>
    <rPh sb="36" eb="38">
      <t>ショクイン</t>
    </rPh>
    <rPh sb="41" eb="44">
      <t>シンリョウショ</t>
    </rPh>
    <rPh sb="44" eb="45">
      <t>トウ</t>
    </rPh>
    <phoneticPr fontId="4"/>
  </si>
  <si>
    <t>　　なお、ベースアップ対象職員の内訳は以下のとおり。</t>
    <rPh sb="11" eb="15">
      <t>タイショウショクイン</t>
    </rPh>
    <rPh sb="16" eb="18">
      <t>ウチワケ</t>
    </rPh>
    <rPh sb="19" eb="21">
      <t>イカ</t>
    </rPh>
    <phoneticPr fontId="2"/>
  </si>
  <si>
    <t>〇</t>
    <phoneticPr fontId="4"/>
  </si>
  <si>
    <t>②：令和８年３月１日時点において、①に掲げる診療報酬の対象外（※）だが、令和８年６月１日時点で令和８年度診療報酬改定による見直し後のベースアップ評価料を届け出ている。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9" eb="20">
      <t>カカ</t>
    </rPh>
    <rPh sb="22" eb="24">
      <t>シンリョウ</t>
    </rPh>
    <rPh sb="24" eb="26">
      <t>ホウシュウ</t>
    </rPh>
    <rPh sb="27" eb="30">
      <t>タイショウガイ</t>
    </rPh>
    <phoneticPr fontId="2"/>
  </si>
  <si>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
  </si>
  <si>
    <t>（記載要領）</t>
    <rPh sb="1" eb="3">
      <t>キサイ</t>
    </rPh>
    <rPh sb="3" eb="5">
      <t>ヨウリョウ</t>
    </rPh>
    <phoneticPr fontId="2"/>
  </si>
  <si>
    <t>❶：賃金改善の総額（自動計算）</t>
    <rPh sb="2" eb="4">
      <t>チンギン</t>
    </rPh>
    <rPh sb="4" eb="6">
      <t>カイゼン</t>
    </rPh>
    <rPh sb="7" eb="9">
      <t>ソウガク</t>
    </rPh>
    <rPh sb="10" eb="12">
      <t>ジドウ</t>
    </rPh>
    <rPh sb="12" eb="14">
      <t>ケイサン</t>
    </rPh>
    <phoneticPr fontId="4"/>
  </si>
  <si>
    <t>賃金改善に係る診療報酬及び他の補助金等を受けた場合その額（直接入力）</t>
    <rPh sb="29" eb="31">
      <t>チョクセツ</t>
    </rPh>
    <rPh sb="31" eb="33">
      <t>ニュウリョク</t>
    </rPh>
    <phoneticPr fontId="4"/>
  </si>
  <si>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4"/>
  </si>
  <si>
    <t>○</t>
    <phoneticPr fontId="4"/>
  </si>
  <si>
    <t>×</t>
    <phoneticPr fontId="4"/>
  </si>
  <si>
    <t>交付確定額</t>
    <rPh sb="0" eb="2">
      <t>コウフ</t>
    </rPh>
    <rPh sb="2" eb="5">
      <t>カクテイガク</t>
    </rPh>
    <phoneticPr fontId="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</si>
  <si>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4"/>
  </si>
  <si>
    <t>給付金の対象となった賃金改善の総額</t>
    <rPh sb="0" eb="3">
      <t>キュウフキン</t>
    </rPh>
    <rPh sb="4" eb="6">
      <t>タイショウ</t>
    </rPh>
    <rPh sb="10" eb="12">
      <t>チンギン</t>
    </rPh>
    <phoneticPr fontId="4"/>
  </si>
  <si>
    <t>賃金改善（法人全体）の内容</t>
    <rPh sb="0" eb="2">
      <t>チンギン</t>
    </rPh>
    <rPh sb="2" eb="4">
      <t>カイゼン</t>
    </rPh>
    <rPh sb="5" eb="7">
      <t>ホウジン</t>
    </rPh>
    <rPh sb="7" eb="9">
      <t>ゼンタイ</t>
    </rPh>
    <rPh sb="11" eb="13">
      <t>ナイヨウ</t>
    </rPh>
    <phoneticPr fontId="4"/>
  </si>
  <si>
    <t>①対象人数
（常勤換算数）</t>
    <rPh sb="1" eb="3">
      <t>タイショウ</t>
    </rPh>
    <rPh sb="3" eb="5">
      <t>ニンズウ</t>
    </rPh>
    <rPh sb="7" eb="9">
      <t>ジョウキン</t>
    </rPh>
    <rPh sb="9" eb="11">
      <t>カンサン</t>
    </rPh>
    <rPh sb="11" eb="12">
      <t>スウ</t>
    </rPh>
    <phoneticPr fontId="4"/>
  </si>
  <si>
    <t>②月額または
月額換算額</t>
    <rPh sb="1" eb="3">
      <t>ゲツガク</t>
    </rPh>
    <rPh sb="7" eb="9">
      <t>ゲツガク</t>
    </rPh>
    <rPh sb="9" eb="11">
      <t>カンサン</t>
    </rPh>
    <rPh sb="11" eb="12">
      <t>ガク</t>
    </rPh>
    <phoneticPr fontId="4"/>
  </si>
  <si>
    <t>③月数</t>
    <rPh sb="1" eb="3">
      <t>ゲッスウ</t>
    </rPh>
    <phoneticPr fontId="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</si>
  <si>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4"/>
  </si>
  <si>
    <t>賃金改善の総額
（自動計算）</t>
    <rPh sb="9" eb="11">
      <t>ジドウ</t>
    </rPh>
    <rPh sb="11" eb="13">
      <t>ケイサン</t>
    </rPh>
    <phoneticPr fontId="4"/>
  </si>
  <si>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4"/>
  </si>
  <si>
    <t>　基本給の引き上げ</t>
    <rPh sb="1" eb="4">
      <t>キホンキュウ</t>
    </rPh>
    <rPh sb="5" eb="6">
      <t>ヒ</t>
    </rPh>
    <rPh sb="7" eb="8">
      <t>ア</t>
    </rPh>
    <phoneticPr fontId="2"/>
  </si>
  <si>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</si>
  <si>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2"/>
  </si>
  <si>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</si>
  <si>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
  </si>
  <si>
    <t>　一時金または特別手当</t>
    <rPh sb="1" eb="4">
      <t>イチジキン</t>
    </rPh>
    <rPh sb="7" eb="9">
      <t>トクベツ</t>
    </rPh>
    <rPh sb="9" eb="11">
      <t>テアテ</t>
    </rPh>
    <phoneticPr fontId="2"/>
  </si>
  <si>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2"/>
  </si>
  <si>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4"/>
  </si>
  <si>
    <t>②月額または
月額換算額</t>
    <rPh sb="1" eb="3">
      <t>ゲツガク</t>
    </rPh>
    <phoneticPr fontId="4"/>
  </si>
  <si>
    <t>令和８年６月１日以降のベースアップ月額水準
（直接入力）</t>
    <rPh sb="0" eb="2">
      <t>レイワ</t>
    </rPh>
    <rPh sb="3" eb="4">
      <t>ネン</t>
    </rPh>
    <rPh sb="5" eb="6">
      <t>ガツ</t>
    </rPh>
    <rPh sb="7" eb="8">
      <t>ニチ</t>
    </rPh>
    <rPh sb="8" eb="10">
      <t>イコウ</t>
    </rPh>
    <rPh sb="17" eb="19">
      <t>ゲツガク</t>
    </rPh>
    <rPh sb="19" eb="21">
      <t>スイジュン</t>
    </rPh>
    <rPh sb="23" eb="25">
      <t>チョクセツ</t>
    </rPh>
    <rPh sb="25" eb="27">
      <t>ニュウリョク</t>
    </rPh>
    <phoneticPr fontId="4"/>
  </si>
  <si>
    <t>賃金改善の総額</t>
    <phoneticPr fontId="4"/>
  </si>
  <si>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4"/>
  </si>
  <si>
    <t>事務職員の賃金改善の内容</t>
    <rPh sb="0" eb="2">
      <t>ジム</t>
    </rPh>
    <rPh sb="2" eb="4">
      <t>ショクイン</t>
    </rPh>
    <rPh sb="5" eb="7">
      <t>チンギン</t>
    </rPh>
    <rPh sb="7" eb="9">
      <t>カイゼン</t>
    </rPh>
    <rPh sb="10" eb="12">
      <t>ナイヨウ</t>
    </rPh>
    <phoneticPr fontId="4"/>
  </si>
  <si>
    <t>看護補助者の賃金改善の内容</t>
    <rPh sb="0" eb="2">
      <t>カンゴ</t>
    </rPh>
    <rPh sb="2" eb="5">
      <t>ホジョシャ</t>
    </rPh>
    <rPh sb="6" eb="8">
      <t>チンギン</t>
    </rPh>
    <rPh sb="8" eb="10">
      <t>カイゼン</t>
    </rPh>
    <rPh sb="11" eb="13">
      <t>ナイヨウ</t>
    </rPh>
    <phoneticPr fontId="4"/>
  </si>
  <si>
    <t>薬剤師の賃金改善の内容</t>
    <rPh sb="0" eb="3">
      <t>ヤクザイシ</t>
    </rPh>
    <rPh sb="4" eb="6">
      <t>チンギン</t>
    </rPh>
    <rPh sb="6" eb="8">
      <t>カイゼン</t>
    </rPh>
    <rPh sb="9" eb="11">
      <t>ナイヨウ</t>
    </rPh>
    <phoneticPr fontId="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</si>
  <si>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
  </si>
  <si>
    <t>賃金改善の内容（※）</t>
    <rPh sb="0" eb="2">
      <t>チンギン</t>
    </rPh>
    <rPh sb="2" eb="4">
      <t>カイゼン</t>
    </rPh>
    <rPh sb="5" eb="7">
      <t>ナイヨウ</t>
    </rPh>
    <phoneticPr fontId="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</si>
  <si>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</si>
  <si>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4"/>
  </si>
  <si>
    <t>Ⅲ　令和７年度中の賃金改善割合</t>
    <rPh sb="2" eb="4">
      <t>レイワ</t>
    </rPh>
    <rPh sb="5" eb="7">
      <t>ネンド</t>
    </rPh>
    <rPh sb="7" eb="8">
      <t>チュウ</t>
    </rPh>
    <rPh sb="9" eb="11">
      <t>チンギン</t>
    </rPh>
    <rPh sb="11" eb="13">
      <t>カイゼン</t>
    </rPh>
    <rPh sb="13" eb="15">
      <t>ワリアイ</t>
    </rPh>
    <phoneticPr fontId="4"/>
  </si>
  <si>
    <t>Ⅳ　本事業の支給額を充てられる上限月額</t>
    <rPh sb="2" eb="3">
      <t>ホン</t>
    </rPh>
    <rPh sb="3" eb="5">
      <t>ジギョウ</t>
    </rPh>
    <rPh sb="6" eb="9">
      <t>シキュウガク</t>
    </rPh>
    <rPh sb="10" eb="11">
      <t>ア</t>
    </rPh>
    <rPh sb="15" eb="17">
      <t>ジョウゲン</t>
    </rPh>
    <rPh sb="17" eb="19">
      <t>ゲツガク</t>
    </rPh>
    <phoneticPr fontId="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</si>
  <si>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</si>
  <si>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4"/>
  </si>
  <si>
    <t>Ⅶ　対象人数
（常勤換算数）</t>
    <rPh sb="2" eb="4">
      <t>タイショウ</t>
    </rPh>
    <rPh sb="4" eb="6">
      <t>ニンズウ</t>
    </rPh>
    <rPh sb="8" eb="10">
      <t>ジョウキン</t>
    </rPh>
    <rPh sb="10" eb="12">
      <t>カンサン</t>
    </rPh>
    <rPh sb="12" eb="13">
      <t>スウ</t>
    </rPh>
    <phoneticPr fontId="4"/>
  </si>
  <si>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4"/>
  </si>
  <si>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4"/>
  </si>
  <si>
    <t>基準額</t>
    <rPh sb="0" eb="2">
      <t>キジュン</t>
    </rPh>
    <phoneticPr fontId="2"/>
  </si>
  <si>
    <t>計</t>
    <rPh sb="0" eb="1">
      <t>ケイ</t>
    </rPh>
    <phoneticPr fontId="2"/>
  </si>
  <si>
    <t>申請者名（法人の場合は法人名）：</t>
    <rPh sb="0" eb="4">
      <t>シンセイシャメイ</t>
    </rPh>
    <rPh sb="5" eb="7">
      <t>ホウジン</t>
    </rPh>
    <rPh sb="8" eb="10">
      <t>バアイ</t>
    </rPh>
    <rPh sb="11" eb="13">
      <t>ホウジン</t>
    </rPh>
    <rPh sb="13" eb="14">
      <t>メイ</t>
    </rPh>
    <phoneticPr fontId="2"/>
  </si>
  <si>
    <t>※１施設のみの申請の場合は、１番上の項番１の行に入力し、他の行への入力は行わないこと。</t>
    <rPh sb="2" eb="4">
      <t>シセツ</t>
    </rPh>
    <rPh sb="7" eb="9">
      <t>シンセイ</t>
    </rPh>
    <rPh sb="10" eb="12">
      <t>バアイ</t>
    </rPh>
    <rPh sb="24" eb="26">
      <t>ニュウリョク</t>
    </rPh>
    <rPh sb="28" eb="29">
      <t>タ</t>
    </rPh>
    <rPh sb="30" eb="31">
      <t>ギョウ</t>
    </rPh>
    <rPh sb="33" eb="35">
      <t>ニュウリョク</t>
    </rPh>
    <rPh sb="36" eb="37">
      <t>オコナ</t>
    </rPh>
    <phoneticPr fontId="2"/>
  </si>
  <si>
    <t>※法人が栃木県内に複数の施設を有し、それらの施設が同じ給与体系を適用している場合には、一括申請が可能であり、１番上の行（項番１）から順に各施設の情報を入力すること。</t>
    <rPh sb="1" eb="3">
      <t>ホウジン</t>
    </rPh>
    <rPh sb="4" eb="8">
      <t>トチギケンナイ</t>
    </rPh>
    <rPh sb="9" eb="11">
      <t>フクスウ</t>
    </rPh>
    <rPh sb="12" eb="14">
      <t>シセツ</t>
    </rPh>
    <rPh sb="15" eb="16">
      <t>ユウ</t>
    </rPh>
    <rPh sb="22" eb="24">
      <t>シセツ</t>
    </rPh>
    <rPh sb="25" eb="26">
      <t>オナ</t>
    </rPh>
    <rPh sb="27" eb="31">
      <t>キュウヨタイケイ</t>
    </rPh>
    <rPh sb="32" eb="34">
      <t>テキヨウ</t>
    </rPh>
    <rPh sb="38" eb="40">
      <t>バアイ</t>
    </rPh>
    <rPh sb="43" eb="45">
      <t>イッカツ</t>
    </rPh>
    <rPh sb="45" eb="47">
      <t>シンセイ</t>
    </rPh>
    <rPh sb="48" eb="50">
      <t>カノウ</t>
    </rPh>
    <rPh sb="55" eb="56">
      <t>バン</t>
    </rPh>
    <rPh sb="56" eb="57">
      <t>ウエ</t>
    </rPh>
    <rPh sb="58" eb="59">
      <t>ギョウ</t>
    </rPh>
    <rPh sb="60" eb="62">
      <t>コウバン</t>
    </rPh>
    <rPh sb="66" eb="67">
      <t>ジュン</t>
    </rPh>
    <rPh sb="68" eb="69">
      <t>カク</t>
    </rPh>
    <rPh sb="69" eb="71">
      <t>シセツ</t>
    </rPh>
    <rPh sb="72" eb="74">
      <t>ジョウホウ</t>
    </rPh>
    <rPh sb="75" eb="77">
      <t>ニュウリョク</t>
    </rPh>
    <phoneticPr fontId="2"/>
  </si>
  <si>
    <t>　法人内の施設で異なる給与体系を適用している場合は、別紙２「申請書兼実績報告書」を同じ給与体系毎にグループ化して作成するか、あるいは、１施設毎に個別に作成すること。</t>
    <rPh sb="1" eb="4">
      <t>ホウジンナイ</t>
    </rPh>
    <rPh sb="5" eb="7">
      <t>シセツ</t>
    </rPh>
    <rPh sb="8" eb="9">
      <t>コト</t>
    </rPh>
    <rPh sb="11" eb="15">
      <t>キュウヨタイケイ</t>
    </rPh>
    <rPh sb="16" eb="18">
      <t>テキヨウ</t>
    </rPh>
    <rPh sb="22" eb="24">
      <t>バアイ</t>
    </rPh>
    <rPh sb="41" eb="42">
      <t>オナ</t>
    </rPh>
    <rPh sb="43" eb="47">
      <t>キュウヨタイケイ</t>
    </rPh>
    <rPh sb="47" eb="48">
      <t>ゴト</t>
    </rPh>
    <rPh sb="53" eb="54">
      <t>カ</t>
    </rPh>
    <rPh sb="56" eb="58">
      <t>サクセイ</t>
    </rPh>
    <rPh sb="68" eb="70">
      <t>シセツ</t>
    </rPh>
    <rPh sb="70" eb="71">
      <t>ゴト</t>
    </rPh>
    <rPh sb="72" eb="74">
      <t>コベツ</t>
    </rPh>
    <rPh sb="75" eb="77">
      <t>サクセイ</t>
    </rPh>
    <phoneticPr fontId="2"/>
  </si>
  <si>
    <t>　　①または②のどちらかにチェックを入れ、該当項目に〇をつけること。</t>
    <rPh sb="21" eb="25">
      <t>ガイトウコウモク</t>
    </rPh>
    <phoneticPr fontId="2"/>
  </si>
  <si>
    <t>①：令和８年３月１日時点において、本表に掲げる診療報酬のいずれかを届け出ている。</t>
    <rPh sb="2" eb="4">
      <t>レイワ</t>
    </rPh>
    <rPh sb="5" eb="6">
      <t>ネン</t>
    </rPh>
    <rPh sb="7" eb="8">
      <t>ガツ</t>
    </rPh>
    <rPh sb="9" eb="10">
      <t>ニチ</t>
    </rPh>
    <rPh sb="10" eb="12">
      <t>ジテン</t>
    </rPh>
    <rPh sb="17" eb="18">
      <t>ホン</t>
    </rPh>
    <rPh sb="18" eb="19">
      <t>ヒョウ</t>
    </rPh>
    <rPh sb="20" eb="21">
      <t>カカ</t>
    </rPh>
    <rPh sb="23" eb="25">
      <t>シンリョウ</t>
    </rPh>
    <rPh sb="25" eb="27">
      <t>ホウシュウ</t>
    </rPh>
    <rPh sb="33" eb="34">
      <t>トド</t>
    </rPh>
    <rPh sb="35" eb="36">
      <t>デ</t>
    </rPh>
    <phoneticPr fontId="2"/>
  </si>
  <si>
    <t>　１　対象施設及び基準額に基づく算定額</t>
    <rPh sb="3" eb="5">
      <t>タイショウ</t>
    </rPh>
    <rPh sb="5" eb="7">
      <t>シセツ</t>
    </rPh>
    <rPh sb="7" eb="8">
      <t>オヨ</t>
    </rPh>
    <rPh sb="9" eb="12">
      <t>キジュンガク</t>
    </rPh>
    <rPh sb="13" eb="14">
      <t>モト</t>
    </rPh>
    <rPh sb="16" eb="19">
      <t>サンテイガク</t>
    </rPh>
    <phoneticPr fontId="2"/>
  </si>
  <si>
    <t>基準額に基づく算定額</t>
    <phoneticPr fontId="2"/>
  </si>
  <si>
    <t>集約施設数（申請書シートから自動転記）</t>
    <rPh sb="0" eb="2">
      <t>シュウヤク</t>
    </rPh>
    <rPh sb="2" eb="4">
      <t>シセツ</t>
    </rPh>
    <rPh sb="4" eb="5">
      <t>スウ</t>
    </rPh>
    <rPh sb="6" eb="9">
      <t>シンセイショ</t>
    </rPh>
    <rPh sb="14" eb="16">
      <t>ジドウ</t>
    </rPh>
    <rPh sb="16" eb="18">
      <t>テンキ</t>
    </rPh>
    <phoneticPr fontId="4"/>
  </si>
  <si>
    <t>❷≧❸の判定（△は基準額以下）</t>
  </si>
  <si>
    <t>❸：基準額に基づく算定額（申請書シートから自動転記）</t>
    <rPh sb="2" eb="4">
      <t>キジュン</t>
    </rPh>
    <rPh sb="4" eb="5">
      <t>ガク</t>
    </rPh>
    <rPh sb="6" eb="7">
      <t>モト</t>
    </rPh>
    <rPh sb="9" eb="11">
      <t>サンテイ</t>
    </rPh>
    <rPh sb="11" eb="12">
      <t>ガク</t>
    </rPh>
    <rPh sb="13" eb="16">
      <t>シンセイショ</t>
    </rPh>
    <rPh sb="21" eb="23">
      <t>ジドウ</t>
    </rPh>
    <rPh sb="23" eb="25">
      <t>テンキ</t>
    </rPh>
    <phoneticPr fontId="4"/>
  </si>
  <si>
    <t>❸－❷：基準額に基づく算定額と補助対象経費の差額（千円未満切り捨て）</t>
    <rPh sb="4" eb="7">
      <t>キジュンガク</t>
    </rPh>
    <rPh sb="8" eb="9">
      <t>モト</t>
    </rPh>
    <rPh sb="11" eb="14">
      <t>サンテイガク</t>
    </rPh>
    <rPh sb="15" eb="21">
      <t>ホジョタイショウケイヒ</t>
    </rPh>
    <rPh sb="21" eb="22">
      <t>テイガク</t>
    </rPh>
    <rPh sb="22" eb="24">
      <t>サガク</t>
    </rPh>
    <rPh sb="25" eb="27">
      <t>センエン</t>
    </rPh>
    <rPh sb="27" eb="29">
      <t>ミマン</t>
    </rPh>
    <rPh sb="29" eb="30">
      <t>キ</t>
    </rPh>
    <rPh sb="31" eb="32">
      <t>ス</t>
    </rPh>
    <phoneticPr fontId="4"/>
  </si>
  <si>
    <r>
      <t>左側（E列）：賃上げ支援事業申請書シートから自動転記されます。
右側（G列）：</t>
    </r>
    <r>
      <rPr>
        <u/>
        <sz val="11"/>
        <rFont val="游ゴシック"/>
        <family val="3"/>
        <charset val="128"/>
        <scheme val="minor"/>
      </rPr>
      <t>❶に記載された「賃金改善の総額」にベースアップ評価料を活用した金額や本給付金以外の賃上げ補助金を活用した金額が含まれている場合</t>
    </r>
    <r>
      <rPr>
        <sz val="11"/>
        <rFont val="游ゴシック"/>
        <family val="3"/>
        <charset val="128"/>
        <scheme val="minor"/>
      </rPr>
      <t>はその金額を記載してください。</t>
    </r>
    <rPh sb="0" eb="2">
      <t>ヒダリガワ</t>
    </rPh>
    <rPh sb="4" eb="5">
      <t>レツ</t>
    </rPh>
    <rPh sb="32" eb="34">
      <t>ミギガワ</t>
    </rPh>
    <rPh sb="36" eb="37">
      <t>レツ</t>
    </rPh>
    <rPh sb="41" eb="43">
      <t>キサイ</t>
    </rPh>
    <rPh sb="47" eb="49">
      <t>チンギン</t>
    </rPh>
    <rPh sb="49" eb="51">
      <t>カイゼン</t>
    </rPh>
    <rPh sb="52" eb="54">
      <t>ソウガク</t>
    </rPh>
    <rPh sb="62" eb="64">
      <t>ヒョウカ</t>
    </rPh>
    <rPh sb="64" eb="65">
      <t>リョウ</t>
    </rPh>
    <rPh sb="66" eb="68">
      <t>カツヨウ</t>
    </rPh>
    <rPh sb="70" eb="72">
      <t>キンガク</t>
    </rPh>
    <rPh sb="73" eb="74">
      <t>ホン</t>
    </rPh>
    <rPh sb="74" eb="77">
      <t>キュウフキン</t>
    </rPh>
    <rPh sb="77" eb="79">
      <t>イガイ</t>
    </rPh>
    <rPh sb="80" eb="82">
      <t>チンア</t>
    </rPh>
    <rPh sb="83" eb="86">
      <t>ホジョキン</t>
    </rPh>
    <rPh sb="87" eb="89">
      <t>カツヨウ</t>
    </rPh>
    <rPh sb="91" eb="93">
      <t>キンガク</t>
    </rPh>
    <rPh sb="94" eb="95">
      <t>フク</t>
    </rPh>
    <rPh sb="100" eb="102">
      <t>バアイ</t>
    </rPh>
    <rPh sb="105" eb="107">
      <t>キンガク</t>
    </rPh>
    <rPh sb="108" eb="110">
      <t>キサイ</t>
    </rPh>
    <phoneticPr fontId="4"/>
  </si>
  <si>
    <t>左側（E列）：申請者名（法人の場合は法人名）を記載してください。（例：医療法人○○会）
右側（G列）：❶は賃金改善の総額が転記されます。</t>
    <rPh sb="0" eb="2">
      <t>ヒダリガワ</t>
    </rPh>
    <rPh sb="4" eb="5">
      <t>レツ</t>
    </rPh>
    <rPh sb="7" eb="9">
      <t>シンセイ</t>
    </rPh>
    <rPh sb="9" eb="10">
      <t>シャ</t>
    </rPh>
    <rPh sb="10" eb="11">
      <t>メイ</t>
    </rPh>
    <rPh sb="12" eb="14">
      <t>ホウジン</t>
    </rPh>
    <rPh sb="15" eb="17">
      <t>バアイ</t>
    </rPh>
    <rPh sb="18" eb="20">
      <t>ホウジン</t>
    </rPh>
    <rPh sb="20" eb="21">
      <t>メイ</t>
    </rPh>
    <rPh sb="23" eb="25">
      <t>キサイ</t>
    </rPh>
    <rPh sb="33" eb="34">
      <t>レイ</t>
    </rPh>
    <rPh sb="35" eb="37">
      <t>イリョウ</t>
    </rPh>
    <rPh sb="37" eb="39">
      <t>ホウジン</t>
    </rPh>
    <rPh sb="41" eb="42">
      <t>カイ</t>
    </rPh>
    <rPh sb="44" eb="46">
      <t>ミギガワ</t>
    </rPh>
    <rPh sb="48" eb="49">
      <t>レツ</t>
    </rPh>
    <rPh sb="53" eb="55">
      <t>チンギン</t>
    </rPh>
    <rPh sb="55" eb="57">
      <t>カイゼン</t>
    </rPh>
    <rPh sb="58" eb="60">
      <t>ソウガク</t>
    </rPh>
    <rPh sb="61" eb="63">
      <t>テンキ</t>
    </rPh>
    <phoneticPr fontId="4"/>
  </si>
  <si>
    <t>右側（G列）：❶－（他の補助金等の額）が自動計算されます。</t>
    <rPh sb="0" eb="2">
      <t>ミギガワ</t>
    </rPh>
    <rPh sb="4" eb="5">
      <t>レツ</t>
    </rPh>
    <rPh sb="17" eb="18">
      <t>ガク</t>
    </rPh>
    <rPh sb="20" eb="22">
      <t>ジドウ</t>
    </rPh>
    <rPh sb="22" eb="24">
      <t>ケイサン</t>
    </rPh>
    <phoneticPr fontId="4"/>
  </si>
  <si>
    <t>左側（E列）：給付金の対象となる補助対象経費が基準額に基づく算定額と同額以上であることを判定します。　
右側（G列）：❸は「賃上げ支援事業申請書」から自動転記されます。</t>
    <rPh sb="0" eb="2">
      <t>ヒダリガワ</t>
    </rPh>
    <rPh sb="4" eb="5">
      <t>レツ</t>
    </rPh>
    <rPh sb="7" eb="10">
      <t>キュウフキン</t>
    </rPh>
    <rPh sb="11" eb="13">
      <t>タイショウ</t>
    </rPh>
    <rPh sb="16" eb="18">
      <t>ホジョ</t>
    </rPh>
    <rPh sb="18" eb="20">
      <t>タイショウ</t>
    </rPh>
    <rPh sb="20" eb="22">
      <t>ケイヒ</t>
    </rPh>
    <rPh sb="23" eb="25">
      <t>キジュン</t>
    </rPh>
    <rPh sb="25" eb="26">
      <t>ガク</t>
    </rPh>
    <rPh sb="27" eb="28">
      <t>モト</t>
    </rPh>
    <rPh sb="30" eb="32">
      <t>サンテイ</t>
    </rPh>
    <rPh sb="32" eb="33">
      <t>ガク</t>
    </rPh>
    <rPh sb="34" eb="36">
      <t>ドウガク</t>
    </rPh>
    <rPh sb="36" eb="38">
      <t>イジョウ</t>
    </rPh>
    <rPh sb="44" eb="46">
      <t>ハンテイ</t>
    </rPh>
    <rPh sb="52" eb="54">
      <t>ミギガワ</t>
    </rPh>
    <rPh sb="56" eb="57">
      <t>レツ</t>
    </rPh>
    <rPh sb="75" eb="77">
      <t>ジドウ</t>
    </rPh>
    <rPh sb="77" eb="79">
      <t>テンキ</t>
    </rPh>
    <phoneticPr fontId="4"/>
  </si>
  <si>
    <t>交付確定額は、「❷：補助対象経費」が「❸：基準額に基づく算定額」と同額以上であれば「❸：基準額に基づく算定額」、「❷：補助対象経費」が「❸：基準額に基づく算定額」を下回る場合は「❷：補助対象経費」の額となります。</t>
    <rPh sb="0" eb="2">
      <t>コウフ</t>
    </rPh>
    <rPh sb="2" eb="5">
      <t>カクテイガク</t>
    </rPh>
    <rPh sb="33" eb="37">
      <t>ドウガクイジョウ</t>
    </rPh>
    <rPh sb="82" eb="84">
      <t>シタマワ</t>
    </rPh>
    <rPh sb="85" eb="87">
      <t>バアイ</t>
    </rPh>
    <rPh sb="99" eb="100">
      <t>ガク</t>
    </rPh>
    <phoneticPr fontId="4"/>
  </si>
  <si>
    <t>（給付金を充て、算出可能な場合のみ記載）
　基本給や毎月決まって支払われる手当の引き上げに伴う賞与、時間外手当、法定福利費（事業主負担分のみ）等の増加分に用いた金額（算出が難しい場合は上記に含めてください。）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2"/>
  </si>
  <si>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4"/>
  </si>
  <si>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4"/>
  </si>
  <si>
    <t>2.0％超部分算定シートから自動転記されます。
当該運用を活用した場合のみ、2.0％超部分算定シートで算定してください。</t>
    <rPh sb="14" eb="18">
      <t>ジドウテンキ</t>
    </rPh>
    <rPh sb="24" eb="26">
      <t>トウガイ</t>
    </rPh>
    <rPh sb="26" eb="28">
      <t>ウンヨウ</t>
    </rPh>
    <rPh sb="29" eb="31">
      <t>カツヨウ</t>
    </rPh>
    <rPh sb="33" eb="35">
      <t>バアイ</t>
    </rPh>
    <rPh sb="42" eb="43">
      <t>チョウ</t>
    </rPh>
    <rPh sb="43" eb="45">
      <t>ブブン</t>
    </rPh>
    <rPh sb="45" eb="47">
      <t>サンテイ</t>
    </rPh>
    <rPh sb="51" eb="53">
      <t>サンテイ</t>
    </rPh>
    <phoneticPr fontId="4"/>
  </si>
  <si>
    <t>令和７年度に2.0％を上回るベースアップをすでに実施していた場合で、令和７年12月から令和８年５月までの間の当該2.0％を上回る部分の補てんに本給付金を充てた場合は、2.0％超部分算定シートに入力してください。</t>
    <rPh sb="11" eb="13">
      <t>ウワマワ</t>
    </rPh>
    <rPh sb="24" eb="26">
      <t>ジッシ</t>
    </rPh>
    <rPh sb="30" eb="32">
      <t>バアイ</t>
    </rPh>
    <rPh sb="67" eb="68">
      <t>ホ</t>
    </rPh>
    <rPh sb="71" eb="72">
      <t>ホン</t>
    </rPh>
    <rPh sb="72" eb="75">
      <t>キュウフキン</t>
    </rPh>
    <rPh sb="76" eb="77">
      <t>ア</t>
    </rPh>
    <rPh sb="79" eb="81">
      <t>バアイ</t>
    </rPh>
    <rPh sb="96" eb="98">
      <t>ニュウリョク</t>
    </rPh>
    <phoneticPr fontId="4"/>
  </si>
  <si>
    <r>
      <t xml:space="preserve">【2.0超部分に充てる場合の算定シート】
</t>
    </r>
    <r>
      <rPr>
        <b/>
        <sz val="11"/>
        <rFont val="游ゴシック"/>
        <family val="3"/>
        <charset val="128"/>
        <scheme val="minor"/>
      </rPr>
      <t>（注）本算定シートは、「栃木県診療所等賃上げ支援事業給付金交付手続について」の「４　賃金改善等にかかる取扱いについて①」に記載の「令和７年度の対象職員のベースアップについて、令和７年３月31日時点の賃金水準と比較して2.0％を上回って実施している場合は、令和７年12月から令和８年５月までの間の当該2.0％を上回る部分に本事業の支給額を充当することができる。」という例外的な運用を行った場合のみ作成してください。</t>
    </r>
    <rPh sb="8" eb="9">
      <t>ア</t>
    </rPh>
    <rPh sb="11" eb="13">
      <t>バアイ</t>
    </rPh>
    <rPh sb="24" eb="25">
      <t>ホン</t>
    </rPh>
    <rPh sb="25" eb="27">
      <t>サンテイ</t>
    </rPh>
    <rPh sb="189" eb="191">
      <t>ジュウトウ</t>
    </rPh>
    <rPh sb="204" eb="207">
      <t>レイガイテキ</t>
    </rPh>
    <rPh sb="208" eb="210">
      <t>ウンヨウ</t>
    </rPh>
    <rPh sb="211" eb="212">
      <t>オコナ</t>
    </rPh>
    <rPh sb="214" eb="216">
      <t>バアイ</t>
    </rPh>
    <rPh sb="218" eb="220">
      <t>サクセイ</t>
    </rPh>
    <phoneticPr fontId="4"/>
  </si>
  <si>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</si>
  <si>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4"/>
  </si>
  <si>
    <r>
      <rPr>
        <b/>
        <sz val="14"/>
        <color theme="1"/>
        <rFont val="游ゴシック"/>
        <family val="3"/>
        <charset val="128"/>
        <scheme val="minor"/>
      </rPr>
      <t>以下、給付金を活用した、個別職種の賃金改善の内容について記載してください。</t>
    </r>
    <r>
      <rPr>
        <b/>
        <sz val="14"/>
        <color rgb="FFFF0000"/>
        <rFont val="游ゴシック"/>
        <family val="3"/>
        <charset val="128"/>
        <scheme val="minor"/>
      </rPr>
      <t xml:space="preserve">
国の政策上の必要性から把握するものであり、補助金の交付額には影響しません。職種ごとの賃金改善の総額と法人全体の賃金改善の総額が一致しなくても差し支えありません。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39">
      <t>クニ</t>
    </rPh>
    <rPh sb="40" eb="43">
      <t>セイサクジョウ</t>
    </rPh>
    <rPh sb="44" eb="47">
      <t>ヒツヨウセイ</t>
    </rPh>
    <rPh sb="49" eb="51">
      <t>ハアク</t>
    </rPh>
    <rPh sb="59" eb="62">
      <t>ホジョキン</t>
    </rPh>
    <rPh sb="63" eb="66">
      <t>コウフガク</t>
    </rPh>
    <rPh sb="68" eb="70">
      <t>エイキョウ</t>
    </rPh>
    <rPh sb="75" eb="77">
      <t>ショクシュ</t>
    </rPh>
    <rPh sb="80" eb="82">
      <t>チンギン</t>
    </rPh>
    <rPh sb="82" eb="84">
      <t>カイゼン</t>
    </rPh>
    <rPh sb="85" eb="87">
      <t>ソウガク</t>
    </rPh>
    <rPh sb="88" eb="90">
      <t>ホウジン</t>
    </rPh>
    <rPh sb="90" eb="92">
      <t>ゼンタイ</t>
    </rPh>
    <rPh sb="93" eb="95">
      <t>チンギン</t>
    </rPh>
    <rPh sb="95" eb="97">
      <t>カイゼン</t>
    </rPh>
    <rPh sb="98" eb="100">
      <t>ソウガク</t>
    </rPh>
    <rPh sb="101" eb="103">
      <t>イッチ</t>
    </rPh>
    <rPh sb="108" eb="109">
      <t>サ</t>
    </rPh>
    <rPh sb="110" eb="111">
      <t>ツカ</t>
    </rPh>
    <phoneticPr fontId="4"/>
  </si>
  <si>
    <r>
      <t>別紙２－１（無床診療所）　　</t>
    </r>
    <r>
      <rPr>
        <sz val="12"/>
        <color rgb="FFFF0000"/>
        <rFont val="ＭＳ ゴシック"/>
        <family val="3"/>
        <charset val="128"/>
      </rPr>
      <t>&lt;黄色セルのみの入力になります&gt;</t>
    </r>
    <rPh sb="6" eb="8">
      <t>ムショウ</t>
    </rPh>
    <rPh sb="8" eb="11">
      <t>シンリョウジョ</t>
    </rPh>
    <phoneticPr fontId="2"/>
  </si>
  <si>
    <r>
      <t>別紙2-３　※無床診療所の報告　　</t>
    </r>
    <r>
      <rPr>
        <b/>
        <sz val="14"/>
        <color rgb="FFFF0000"/>
        <rFont val="游ゴシック"/>
        <family val="3"/>
        <charset val="128"/>
        <scheme val="minor"/>
      </rPr>
      <t>&lt;黄色セルのみの入力になります&gt;</t>
    </r>
    <rPh sb="7" eb="9">
      <t>ムショウ</t>
    </rPh>
    <rPh sb="9" eb="12">
      <t>シンリョウジョ</t>
    </rPh>
    <rPh sb="13" eb="15">
      <t>ホウコク</t>
    </rPh>
    <phoneticPr fontId="2"/>
  </si>
  <si>
    <r>
      <t>別紙2-３
※無床診療所の報告</t>
    </r>
    <r>
      <rPr>
        <b/>
        <sz val="14"/>
        <color rgb="FFFF0000"/>
        <rFont val="游ゴシック"/>
        <family val="3"/>
        <charset val="128"/>
        <scheme val="minor"/>
      </rPr>
      <t xml:space="preserve">
&lt;黄色セルのみの入力になります&gt;</t>
    </r>
    <rPh sb="7" eb="9">
      <t>ムショウ</t>
    </rPh>
    <rPh sb="9" eb="12">
      <t>シンリョウジョ</t>
    </rPh>
    <rPh sb="13" eb="15">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</si>
</sst>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ヶ月&quot;"/>
    <numFmt numFmtId="178" formatCode="#,##0&quot;ヶ月分&quot;"/>
    <numFmt numFmtId="179" formatCode="0.0%"/>
    <numFmt numFmtId="180" formatCode="#,##0.00&quot;人&quot;"/>
  </numFmts>
  <fonts count="2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6"/>
      <name val="游ゴシック"/>
      <family val="3"/>
      <charset val="128"/>
      <scheme val="minor"/>
    </font>
    <font>
      <sz val="12"/>
      <color theme="1"/>
      <name val="ＭＳ ゴシック"/>
      <family val="3"/>
      <charset val="128"/>
    </font>
    <font>
      <b/>
      <sz val="14"/>
      <color theme="1"/>
      <name val="ＭＳ ゴシック"/>
      <family val="3"/>
      <charset val="128"/>
    </font>
    <font>
      <sz val="11"/>
      <color theme="1"/>
      <name val="ＭＳ ゴシック"/>
      <family val="3"/>
      <charset val="128"/>
    </font>
    <font>
      <sz val="11"/>
      <color theme="1"/>
      <name val="游ゴシック"/>
      <family val="3"/>
      <charset val="128"/>
      <scheme val="minor"/>
    </font>
    <font>
      <u/>
      <sz val="12"/>
      <color theme="1"/>
      <name val="ＭＳ ゴシック"/>
      <family val="3"/>
      <charset val="128"/>
    </font>
    <font>
      <b/>
      <sz val="12"/>
      <color theme="1"/>
      <name val="ＭＳ ゴシック"/>
      <family val="3"/>
      <charset val="128"/>
    </font>
    <font>
      <sz val="14"/>
      <color theme="1"/>
      <name val="ＭＳ ゴシック"/>
      <family val="3"/>
      <charset val="128"/>
    </font>
    <font>
      <sz val="12"/>
      <name val="ＭＳ ゴシック"/>
      <family val="3"/>
      <charset val="128"/>
    </font>
    <font>
      <sz val="12"/>
      <color rgb="FFFF0000"/>
      <name val="ＭＳ ゴシック"/>
      <family val="3"/>
      <charset val="128"/>
    </font>
    <font>
      <sz val="12"/>
      <name val="ＭＳ Ｐゴシック"/>
      <family val="2"/>
      <charset val="128"/>
    </font>
    <font>
      <b/>
      <sz val="14"/>
      <color theme="1"/>
      <name val="游ゴシック"/>
      <family val="3"/>
      <charset val="128"/>
      <scheme val="minor"/>
    </font>
    <font>
      <b/>
      <sz val="14"/>
      <color rgb="FFFF0000"/>
      <name val="游ゴシック"/>
      <family val="3"/>
      <charset val="128"/>
      <scheme val="minor"/>
    </font>
    <font>
      <b/>
      <u/>
      <sz val="12"/>
      <color theme="1"/>
      <name val="ＭＳ ゴシック"/>
      <family val="3"/>
      <charset val="128"/>
    </font>
    <font>
      <b/>
      <sz val="11"/>
      <color theme="1"/>
      <name val="游ゴシック"/>
      <family val="3"/>
      <charset val="128"/>
      <scheme val="minor"/>
    </font>
    <font>
      <b/>
      <sz val="9"/>
      <color indexed="81"/>
      <name val="MS P ゴシック"/>
      <family val="3"/>
      <charset val="128"/>
    </font>
    <font>
      <b/>
      <u/>
      <sz val="12"/>
      <name val="ＭＳ ゴシック"/>
      <family val="3"/>
      <charset val="128"/>
    </font>
    <font>
      <b/>
      <sz val="12"/>
      <name val="ＭＳ ゴシック"/>
      <family val="3"/>
      <charset val="128"/>
    </font>
    <font>
      <b/>
      <sz val="14"/>
      <name val="游ゴシック"/>
      <family val="3"/>
      <charset val="128"/>
      <scheme val="minor"/>
    </font>
    <font>
      <sz val="11"/>
      <name val="游ゴシック"/>
      <family val="3"/>
      <charset val="128"/>
      <scheme val="minor"/>
    </font>
    <font>
      <u/>
      <sz val="11"/>
      <name val="游ゴシック"/>
      <family val="3"/>
      <charset val="128"/>
      <scheme val="minor"/>
    </font>
    <font>
      <b/>
      <sz val="11"/>
      <name val="游ゴシック"/>
      <family val="3"/>
      <charset val="128"/>
      <scheme val="minor"/>
    </font>
    <font>
      <b/>
      <sz val="18"/>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22">
    <border>
      <left/>
      <right/>
      <top/>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 fillId="0" borderId="0">
      <alignment vertical="center"/>
    </xf>
  </cellStyleXfs>
  <cellXfs count="149">
    <xf numFmtId="0" fontId="0" fillId="0" borderId="0" xfId="0">
      <alignment vertical="center"/>
    </xf>
    <xf numFmtId="0" fontId="5" fillId="3" borderId="0" xfId="3" applyFont="1" applyFill="1" applyProtection="1">
      <alignment vertical="center"/>
      <protection locked="0"/>
    </xf>
    <xf numFmtId="176" fontId="17" fillId="3" borderId="0" xfId="6" applyNumberFormat="1" applyFont="1" applyFill="1" applyAlignment="1" applyProtection="1">
      <alignment horizontal="right" vertical="center"/>
      <protection locked="0"/>
    </xf>
    <xf numFmtId="0" fontId="12" fillId="3" borderId="5" xfId="3" applyFont="1" applyFill="1" applyBorder="1" applyAlignment="1" applyProtection="1">
      <alignment horizontal="left" vertical="center" wrapText="1"/>
      <protection locked="0"/>
    </xf>
    <xf numFmtId="0" fontId="12" fillId="3" borderId="10" xfId="3" applyFont="1" applyFill="1" applyBorder="1" applyAlignment="1" applyProtection="1">
      <alignment horizontal="left" vertical="center" wrapText="1"/>
      <protection locked="0"/>
    </xf>
    <xf numFmtId="0" fontId="5" fillId="0" borderId="0" xfId="3" applyFont="1" applyProtection="1">
      <alignment vertical="center"/>
    </xf>
    <xf numFmtId="0" fontId="9" fillId="0" borderId="0" xfId="3" applyFont="1" applyFill="1" applyProtection="1">
      <alignment vertical="center"/>
    </xf>
    <xf numFmtId="0" fontId="9" fillId="0" borderId="0" xfId="3" applyFont="1" applyFill="1" applyAlignment="1" applyProtection="1">
      <alignment horizontal="left" vertical="center"/>
    </xf>
    <xf numFmtId="0" fontId="12" fillId="0" borderId="0" xfId="3" applyFont="1" applyProtection="1">
      <alignment vertical="center"/>
    </xf>
    <xf numFmtId="0" fontId="20" fillId="0" borderId="0" xfId="3" applyFont="1" applyAlignment="1" applyProtection="1">
      <alignment horizontal="right" vertical="center"/>
    </xf>
    <xf numFmtId="38" fontId="5" fillId="0" borderId="0" xfId="1" applyFont="1" applyProtection="1">
      <alignment vertical="center"/>
    </xf>
    <xf numFmtId="0" fontId="21" fillId="0" borderId="0" xfId="3" applyFont="1" applyProtection="1">
      <alignment vertical="center"/>
    </xf>
    <xf numFmtId="0" fontId="12" fillId="0" borderId="0" xfId="3" applyFont="1" applyAlignment="1" applyProtection="1">
      <alignment horizontal="left" vertical="center" wrapText="1"/>
    </xf>
    <xf numFmtId="0" fontId="12" fillId="0" borderId="6" xfId="3" applyFont="1" applyFill="1" applyBorder="1" applyAlignment="1" applyProtection="1">
      <alignment vertical="center" wrapText="1"/>
    </xf>
    <xf numFmtId="0" fontId="12" fillId="0" borderId="0" xfId="3" applyFont="1" applyFill="1" applyBorder="1" applyAlignment="1" applyProtection="1">
      <alignment vertical="center" wrapText="1"/>
    </xf>
    <xf numFmtId="0" fontId="5" fillId="0" borderId="0" xfId="3" applyFont="1" applyFill="1" applyBorder="1" applyAlignment="1" applyProtection="1">
      <alignment vertical="center" wrapText="1"/>
    </xf>
    <xf numFmtId="0" fontId="12" fillId="0" borderId="0" xfId="3" applyFont="1" applyAlignment="1" applyProtection="1">
      <alignment horizontal="center" vertical="center" wrapText="1"/>
    </xf>
    <xf numFmtId="0" fontId="12" fillId="4" borderId="5" xfId="3" applyFont="1" applyFill="1" applyBorder="1" applyAlignment="1" applyProtection="1">
      <alignment horizontal="center" vertical="center" wrapText="1"/>
    </xf>
    <xf numFmtId="38" fontId="12" fillId="4" borderId="5" xfId="1" applyFont="1" applyFill="1" applyBorder="1" applyAlignment="1" applyProtection="1">
      <alignment horizontal="center" vertical="center" wrapText="1"/>
    </xf>
    <xf numFmtId="0" fontId="12" fillId="0" borderId="0" xfId="3" applyFont="1" applyAlignment="1" applyProtection="1">
      <alignment horizontal="center" vertical="center"/>
    </xf>
    <xf numFmtId="0" fontId="5" fillId="0" borderId="0" xfId="3" applyFont="1" applyAlignment="1" applyProtection="1">
      <alignment horizontal="center" vertical="center"/>
    </xf>
    <xf numFmtId="0" fontId="12" fillId="0" borderId="5" xfId="3" applyFont="1" applyBorder="1" applyAlignment="1" applyProtection="1">
      <alignment horizontal="center" vertical="center" wrapText="1"/>
    </xf>
    <xf numFmtId="38" fontId="12" fillId="5" borderId="5" xfId="1" applyFont="1" applyFill="1" applyBorder="1" applyProtection="1">
      <alignment vertical="center"/>
    </xf>
    <xf numFmtId="38" fontId="12" fillId="2" borderId="5" xfId="1" applyFont="1" applyFill="1" applyBorder="1" applyProtection="1">
      <alignment vertical="center"/>
    </xf>
    <xf numFmtId="0" fontId="12" fillId="0" borderId="10" xfId="3" applyFont="1" applyBorder="1" applyAlignment="1" applyProtection="1">
      <alignment horizontal="center" vertical="center" wrapText="1"/>
    </xf>
    <xf numFmtId="0" fontId="12" fillId="0" borderId="0" xfId="0" applyFont="1" applyProtection="1">
      <alignment vertical="center"/>
    </xf>
    <xf numFmtId="0" fontId="12" fillId="0" borderId="0" xfId="3" applyFont="1" applyFill="1" applyBorder="1" applyAlignment="1" applyProtection="1">
      <alignment horizontal="left" vertical="center" wrapText="1"/>
    </xf>
    <xf numFmtId="38" fontId="12" fillId="2" borderId="7" xfId="1" applyFont="1" applyFill="1" applyBorder="1" applyProtection="1">
      <alignment vertical="center"/>
    </xf>
    <xf numFmtId="38" fontId="12" fillId="0" borderId="0" xfId="1" applyFont="1" applyFill="1" applyBorder="1" applyAlignment="1" applyProtection="1">
      <alignment horizontal="right" vertical="center"/>
    </xf>
    <xf numFmtId="38" fontId="12" fillId="0" borderId="0" xfId="1" applyFont="1" applyFill="1" applyBorder="1" applyProtection="1">
      <alignment vertical="center"/>
    </xf>
    <xf numFmtId="0" fontId="10" fillId="0" borderId="0" xfId="3" applyFont="1" applyProtection="1">
      <alignment vertical="center"/>
    </xf>
    <xf numFmtId="0" fontId="13" fillId="0" borderId="0" xfId="3" applyFont="1" applyFill="1" applyProtection="1">
      <alignment vertical="center"/>
    </xf>
    <xf numFmtId="0" fontId="7" fillId="2" borderId="5" xfId="3" applyFont="1" applyFill="1" applyBorder="1" applyAlignment="1" applyProtection="1">
      <alignment horizontal="center" vertical="center"/>
    </xf>
    <xf numFmtId="0" fontId="14" fillId="0" borderId="3" xfId="3" applyFont="1" applyBorder="1" applyAlignment="1" applyProtection="1">
      <alignment horizontal="center" vertical="center"/>
    </xf>
    <xf numFmtId="0" fontId="12" fillId="0" borderId="3" xfId="3" applyFont="1" applyBorder="1" applyAlignment="1" applyProtection="1">
      <alignment horizontal="center" vertical="center"/>
    </xf>
    <xf numFmtId="38" fontId="5" fillId="0" borderId="0" xfId="1" applyFont="1" applyAlignment="1" applyProtection="1">
      <alignment vertical="center" wrapText="1"/>
    </xf>
    <xf numFmtId="0" fontId="5" fillId="4" borderId="2" xfId="3" applyFont="1" applyFill="1" applyBorder="1" applyAlignment="1" applyProtection="1">
      <alignment vertical="center"/>
    </xf>
    <xf numFmtId="0" fontId="5" fillId="0" borderId="0" xfId="3" applyFont="1" applyBorder="1" applyAlignment="1" applyProtection="1">
      <alignment vertical="center" wrapText="1"/>
    </xf>
    <xf numFmtId="0" fontId="5" fillId="0" borderId="0" xfId="3" applyFont="1" applyAlignment="1" applyProtection="1">
      <alignment vertical="center" wrapText="1"/>
    </xf>
    <xf numFmtId="0" fontId="7" fillId="4" borderId="2" xfId="3" applyFont="1" applyFill="1" applyBorder="1" applyAlignment="1" applyProtection="1">
      <alignment horizontal="center" vertical="center"/>
    </xf>
    <xf numFmtId="0" fontId="11" fillId="0" borderId="2" xfId="3" applyFont="1" applyBorder="1" applyAlignment="1" applyProtection="1">
      <alignment horizontal="center" vertical="center"/>
    </xf>
    <xf numFmtId="0" fontId="5" fillId="0" borderId="0" xfId="3" applyFont="1" applyAlignment="1" applyProtection="1">
      <alignment horizontal="left" vertical="center" wrapText="1"/>
    </xf>
    <xf numFmtId="0" fontId="5" fillId="0" borderId="0" xfId="3" applyFont="1" applyFill="1" applyBorder="1" applyAlignment="1" applyProtection="1">
      <alignment horizontal="left" vertical="center" wrapText="1"/>
    </xf>
    <xf numFmtId="0" fontId="5" fillId="0" borderId="0" xfId="3" applyFont="1" applyFill="1" applyBorder="1" applyProtection="1">
      <alignment vertical="center"/>
    </xf>
    <xf numFmtId="38" fontId="5" fillId="0" borderId="8" xfId="1" applyFont="1" applyFill="1" applyBorder="1" applyProtection="1">
      <alignment vertical="center"/>
    </xf>
    <xf numFmtId="0" fontId="7" fillId="0" borderId="0" xfId="3" applyFont="1" applyBorder="1" applyAlignment="1" applyProtection="1">
      <alignment horizontal="left" vertical="center" wrapText="1" indent="1"/>
    </xf>
    <xf numFmtId="0" fontId="11" fillId="0" borderId="0" xfId="3" applyFont="1" applyBorder="1" applyAlignment="1" applyProtection="1">
      <alignment horizontal="center" vertical="center"/>
    </xf>
    <xf numFmtId="0" fontId="22" fillId="0" borderId="0" xfId="3" applyFont="1" applyProtection="1">
      <alignment vertical="center"/>
    </xf>
    <xf numFmtId="0" fontId="15" fillId="0" borderId="0" xfId="3" applyFont="1" applyAlignment="1" applyProtection="1">
      <alignment horizontal="center" vertical="center"/>
    </xf>
    <xf numFmtId="0" fontId="15" fillId="0" borderId="0" xfId="3" applyFont="1" applyProtection="1">
      <alignment vertical="center"/>
    </xf>
    <xf numFmtId="0" fontId="9" fillId="0" borderId="0" xfId="3" applyFont="1" applyAlignment="1" applyProtection="1">
      <alignment horizontal="right" vertical="center"/>
    </xf>
    <xf numFmtId="0" fontId="1" fillId="0" borderId="0" xfId="3" applyAlignment="1" applyProtection="1">
      <alignment vertical="center" wrapText="1"/>
    </xf>
    <xf numFmtId="0" fontId="1" fillId="0" borderId="0" xfId="3" applyProtection="1">
      <alignment vertical="center"/>
    </xf>
    <xf numFmtId="0" fontId="20" fillId="0" borderId="0" xfId="3" applyFont="1" applyProtection="1">
      <alignment vertical="center"/>
    </xf>
    <xf numFmtId="0" fontId="17" fillId="0" borderId="0" xfId="3" applyFont="1" applyAlignment="1" applyProtection="1">
      <alignment horizontal="center" vertical="center"/>
    </xf>
    <xf numFmtId="176" fontId="17" fillId="2" borderId="0" xfId="6" applyNumberFormat="1" applyFont="1" applyFill="1" applyAlignment="1" applyProtection="1">
      <alignment horizontal="right" vertical="center"/>
    </xf>
    <xf numFmtId="0" fontId="23" fillId="0" borderId="0" xfId="3" applyFont="1" applyAlignment="1" applyProtection="1">
      <alignment vertical="center" wrapText="1"/>
    </xf>
    <xf numFmtId="0" fontId="17" fillId="2" borderId="0" xfId="3" applyFont="1" applyFill="1" applyAlignment="1" applyProtection="1">
      <alignment horizontal="right" vertical="center"/>
    </xf>
    <xf numFmtId="0" fontId="17" fillId="0" borderId="0" xfId="3" applyFont="1" applyFill="1" applyAlignment="1" applyProtection="1">
      <alignment horizontal="right" vertical="center"/>
    </xf>
    <xf numFmtId="0" fontId="17" fillId="0" borderId="20" xfId="3" applyFont="1" applyBorder="1" applyProtection="1">
      <alignment vertical="center"/>
    </xf>
    <xf numFmtId="0" fontId="17" fillId="0" borderId="21" xfId="3" applyFont="1" applyBorder="1" applyAlignment="1" applyProtection="1">
      <alignment horizontal="center" vertical="center"/>
    </xf>
    <xf numFmtId="176" fontId="17" fillId="2" borderId="19" xfId="3" applyNumberFormat="1" applyFont="1" applyFill="1" applyBorder="1" applyAlignment="1" applyProtection="1">
      <alignment horizontal="right" vertical="center"/>
    </xf>
    <xf numFmtId="0" fontId="18" fillId="0" borderId="17" xfId="3" applyFont="1" applyBorder="1" applyAlignment="1" applyProtection="1">
      <alignment horizontal="center" vertical="center" wrapText="1"/>
    </xf>
    <xf numFmtId="0" fontId="8" fillId="0" borderId="0" xfId="3" applyFont="1" applyAlignment="1" applyProtection="1">
      <alignment vertical="center" wrapText="1"/>
    </xf>
    <xf numFmtId="0" fontId="18" fillId="4" borderId="5" xfId="5" applyFont="1" applyFill="1" applyBorder="1" applyAlignment="1" applyProtection="1">
      <alignment vertical="center" wrapText="1"/>
    </xf>
    <xf numFmtId="0" fontId="18" fillId="4" borderId="5" xfId="5" applyFont="1" applyFill="1" applyBorder="1" applyAlignment="1" applyProtection="1">
      <alignment horizontal="center" vertical="center" wrapText="1"/>
    </xf>
    <xf numFmtId="0" fontId="0" fillId="0" borderId="0" xfId="5" applyFont="1" applyAlignment="1" applyProtection="1">
      <alignment vertical="center" wrapText="1"/>
    </xf>
    <xf numFmtId="0" fontId="1" fillId="0" borderId="0" xfId="5" applyProtection="1">
      <alignment vertical="center"/>
    </xf>
    <xf numFmtId="0" fontId="18" fillId="0" borderId="5" xfId="3" applyFont="1" applyBorder="1" applyAlignment="1" applyProtection="1">
      <alignment vertical="center" wrapText="1"/>
    </xf>
    <xf numFmtId="176" fontId="18" fillId="2" borderId="5" xfId="3" applyNumberFormat="1" applyFont="1" applyFill="1" applyBorder="1" applyAlignment="1" applyProtection="1">
      <alignment horizontal="center" vertical="center" wrapText="1"/>
    </xf>
    <xf numFmtId="0" fontId="0" fillId="0" borderId="0" xfId="3" applyFont="1" applyAlignment="1" applyProtection="1">
      <alignment vertical="center" wrapText="1"/>
    </xf>
    <xf numFmtId="0" fontId="25" fillId="0" borderId="5" xfId="3" applyFont="1" applyBorder="1" applyAlignment="1" applyProtection="1">
      <alignment vertical="center" wrapText="1"/>
    </xf>
    <xf numFmtId="0" fontId="25" fillId="0" borderId="14" xfId="3" applyFont="1" applyBorder="1" applyAlignment="1" applyProtection="1">
      <alignment vertical="center" wrapText="1"/>
    </xf>
    <xf numFmtId="176" fontId="25" fillId="0" borderId="15" xfId="3" applyNumberFormat="1" applyFont="1" applyBorder="1" applyAlignment="1" applyProtection="1">
      <alignment horizontal="center" vertical="center" wrapText="1"/>
    </xf>
    <xf numFmtId="0" fontId="25" fillId="0" borderId="1" xfId="3" applyFont="1" applyBorder="1" applyAlignment="1" applyProtection="1">
      <alignment vertical="center" wrapText="1"/>
    </xf>
    <xf numFmtId="176" fontId="18" fillId="0" borderId="5" xfId="3" applyNumberFormat="1" applyFont="1" applyBorder="1" applyAlignment="1" applyProtection="1">
      <alignment horizontal="center" vertical="center" wrapText="1"/>
    </xf>
    <xf numFmtId="0" fontId="25" fillId="4" borderId="5" xfId="5" applyFont="1" applyFill="1" applyBorder="1" applyAlignment="1" applyProtection="1">
      <alignment vertical="center" wrapText="1"/>
    </xf>
    <xf numFmtId="0" fontId="1" fillId="0" borderId="0" xfId="3" applyAlignment="1" applyProtection="1">
      <alignment horizontal="center" vertical="center"/>
    </xf>
    <xf numFmtId="0" fontId="22" fillId="0" borderId="0" xfId="3" applyFont="1" applyAlignment="1" applyProtection="1">
      <alignment vertical="center" wrapText="1"/>
    </xf>
    <xf numFmtId="0" fontId="18" fillId="4" borderId="5" xfId="3" applyFont="1" applyFill="1" applyBorder="1" applyAlignment="1" applyProtection="1">
      <alignment vertical="center" wrapText="1"/>
    </xf>
    <xf numFmtId="0" fontId="18" fillId="4" borderId="5" xfId="3" applyFont="1" applyFill="1" applyBorder="1" applyAlignment="1" applyProtection="1">
      <alignment horizontal="center" vertical="center" wrapText="1"/>
    </xf>
    <xf numFmtId="179" fontId="18" fillId="2" borderId="5" xfId="7" applyNumberFormat="1" applyFont="1" applyFill="1" applyBorder="1" applyAlignment="1" applyProtection="1">
      <alignment horizontal="center" vertical="center" wrapText="1"/>
    </xf>
    <xf numFmtId="176" fontId="18" fillId="2" borderId="5" xfId="7" applyNumberFormat="1" applyFont="1" applyFill="1" applyBorder="1" applyAlignment="1" applyProtection="1">
      <alignment horizontal="center" vertical="center" wrapText="1"/>
    </xf>
    <xf numFmtId="0" fontId="11" fillId="3" borderId="5" xfId="3" applyFont="1" applyFill="1" applyBorder="1" applyAlignment="1" applyProtection="1">
      <alignment horizontal="center" vertical="center"/>
      <protection locked="0"/>
    </xf>
    <xf numFmtId="180" fontId="25" fillId="3" borderId="5" xfId="3" applyNumberFormat="1" applyFont="1" applyFill="1" applyBorder="1" applyAlignment="1" applyProtection="1">
      <alignment horizontal="center" vertical="center" wrapText="1"/>
      <protection locked="0"/>
    </xf>
    <xf numFmtId="176" fontId="25" fillId="3" borderId="5" xfId="3" applyNumberFormat="1" applyFont="1" applyFill="1" applyBorder="1" applyAlignment="1" applyProtection="1">
      <alignment horizontal="center" vertical="center" wrapText="1"/>
      <protection locked="0"/>
    </xf>
    <xf numFmtId="177" fontId="25" fillId="3" borderId="5" xfId="3" applyNumberFormat="1" applyFont="1" applyFill="1" applyBorder="1" applyAlignment="1" applyProtection="1">
      <alignment horizontal="center" vertical="center" wrapText="1"/>
      <protection locked="0"/>
    </xf>
    <xf numFmtId="178" fontId="25" fillId="3" borderId="5" xfId="3" applyNumberFormat="1" applyFont="1" applyFill="1" applyBorder="1" applyAlignment="1" applyProtection="1">
      <alignment horizontal="center" vertical="center" wrapText="1"/>
      <protection locked="0"/>
    </xf>
    <xf numFmtId="176" fontId="18" fillId="3" borderId="5" xfId="3" applyNumberFormat="1" applyFont="1" applyFill="1" applyBorder="1" applyAlignment="1" applyProtection="1">
      <alignment horizontal="center" vertical="center" wrapText="1"/>
      <protection locked="0"/>
    </xf>
    <xf numFmtId="176" fontId="18" fillId="3" borderId="5" xfId="7" applyNumberFormat="1" applyFont="1" applyFill="1" applyBorder="1" applyAlignment="1" applyProtection="1">
      <alignment horizontal="center" vertical="center" wrapText="1"/>
      <protection locked="0"/>
    </xf>
    <xf numFmtId="177" fontId="18" fillId="3" borderId="5" xfId="7" applyNumberFormat="1" applyFont="1" applyFill="1" applyBorder="1" applyAlignment="1" applyProtection="1">
      <alignment horizontal="center" vertical="center" wrapText="1"/>
      <protection locked="0"/>
    </xf>
    <xf numFmtId="180" fontId="18" fillId="3" borderId="5" xfId="7" applyNumberFormat="1" applyFont="1" applyFill="1" applyBorder="1" applyAlignment="1" applyProtection="1">
      <alignment horizontal="center" vertical="center" wrapText="1"/>
      <protection locked="0"/>
    </xf>
    <xf numFmtId="0" fontId="7" fillId="0" borderId="1" xfId="3" applyFont="1" applyBorder="1" applyAlignment="1" applyProtection="1">
      <alignment horizontal="left" vertical="center"/>
    </xf>
    <xf numFmtId="0" fontId="7" fillId="0" borderId="4" xfId="3" applyFont="1" applyBorder="1" applyAlignment="1" applyProtection="1">
      <alignment horizontal="left" vertical="center"/>
    </xf>
    <xf numFmtId="0" fontId="7" fillId="0" borderId="3" xfId="3" applyFont="1" applyBorder="1" applyAlignment="1" applyProtection="1">
      <alignment horizontal="left" vertical="center"/>
    </xf>
    <xf numFmtId="0" fontId="20" fillId="3" borderId="0" xfId="3" applyFont="1" applyFill="1" applyAlignment="1" applyProtection="1">
      <alignment horizontal="left" vertical="center"/>
      <protection locked="0"/>
    </xf>
    <xf numFmtId="0" fontId="12" fillId="3" borderId="1" xfId="3" applyFont="1" applyFill="1" applyBorder="1" applyAlignment="1" applyProtection="1">
      <alignment horizontal="center" vertical="center" wrapText="1"/>
      <protection locked="0"/>
    </xf>
    <xf numFmtId="0" fontId="12" fillId="3" borderId="3" xfId="3" applyFont="1" applyFill="1" applyBorder="1" applyAlignment="1" applyProtection="1">
      <alignment horizontal="center" vertical="center" wrapText="1"/>
      <protection locked="0"/>
    </xf>
    <xf numFmtId="0" fontId="12" fillId="3" borderId="4" xfId="3" applyFont="1" applyFill="1" applyBorder="1" applyAlignment="1" applyProtection="1">
      <alignment horizontal="center" vertical="center" wrapText="1"/>
      <protection locked="0"/>
    </xf>
    <xf numFmtId="38" fontId="12" fillId="0" borderId="13" xfId="1" applyFont="1" applyFill="1" applyBorder="1" applyAlignment="1" applyProtection="1">
      <alignment horizontal="right" vertical="center"/>
    </xf>
    <xf numFmtId="38" fontId="12" fillId="0" borderId="18" xfId="1" applyFont="1" applyFill="1" applyBorder="1" applyAlignment="1" applyProtection="1">
      <alignment horizontal="right" vertical="center"/>
    </xf>
    <xf numFmtId="0" fontId="5" fillId="4" borderId="5" xfId="3" applyFont="1" applyFill="1" applyBorder="1" applyAlignment="1" applyProtection="1">
      <alignment horizontal="center" vertical="center"/>
    </xf>
    <xf numFmtId="0" fontId="5" fillId="4" borderId="4" xfId="3" applyFont="1" applyFill="1" applyBorder="1" applyAlignment="1" applyProtection="1">
      <alignment horizontal="center" vertical="center"/>
    </xf>
    <xf numFmtId="0" fontId="5" fillId="4" borderId="3" xfId="3" applyFont="1" applyFill="1" applyBorder="1" applyAlignment="1" applyProtection="1">
      <alignment horizontal="center" vertical="center"/>
    </xf>
    <xf numFmtId="0" fontId="7" fillId="0" borderId="5" xfId="3" applyFont="1" applyBorder="1" applyAlignment="1" applyProtection="1">
      <alignment horizontal="left" vertical="center" indent="1"/>
    </xf>
    <xf numFmtId="0" fontId="7" fillId="0" borderId="5" xfId="3" applyFont="1" applyBorder="1" applyAlignment="1" applyProtection="1">
      <alignment horizontal="left" vertical="center" wrapText="1" indent="1"/>
    </xf>
    <xf numFmtId="38" fontId="5" fillId="0" borderId="8" xfId="1" applyFont="1" applyFill="1" applyBorder="1" applyAlignment="1" applyProtection="1">
      <alignment horizontal="center" vertical="center"/>
    </xf>
    <xf numFmtId="0" fontId="7" fillId="4" borderId="11" xfId="3" applyFont="1" applyFill="1" applyBorder="1" applyAlignment="1" applyProtection="1">
      <alignment horizontal="center" vertical="center"/>
    </xf>
    <xf numFmtId="0" fontId="7" fillId="4" borderId="8" xfId="3" applyFont="1" applyFill="1" applyBorder="1" applyAlignment="1" applyProtection="1">
      <alignment horizontal="center" vertical="center"/>
    </xf>
    <xf numFmtId="0" fontId="7" fillId="4" borderId="13" xfId="3" applyFont="1" applyFill="1" applyBorder="1" applyAlignment="1" applyProtection="1">
      <alignment horizontal="center" vertical="center"/>
    </xf>
    <xf numFmtId="0" fontId="7" fillId="4" borderId="9" xfId="3" applyFont="1" applyFill="1" applyBorder="1" applyAlignment="1" applyProtection="1">
      <alignment horizontal="center" vertical="center"/>
    </xf>
    <xf numFmtId="0" fontId="7" fillId="4" borderId="6" xfId="3" applyFont="1" applyFill="1" applyBorder="1" applyAlignment="1" applyProtection="1">
      <alignment horizontal="center" vertical="center"/>
    </xf>
    <xf numFmtId="0" fontId="7" fillId="4" borderId="12" xfId="3" applyFont="1" applyFill="1" applyBorder="1" applyAlignment="1" applyProtection="1">
      <alignment horizontal="center" vertical="center"/>
    </xf>
    <xf numFmtId="0" fontId="7" fillId="4" borderId="1" xfId="3" applyFont="1" applyFill="1" applyBorder="1" applyAlignment="1" applyProtection="1">
      <alignment horizontal="center" vertical="center"/>
    </xf>
    <xf numFmtId="0" fontId="7" fillId="4" borderId="4" xfId="3" applyFont="1" applyFill="1" applyBorder="1" applyAlignment="1" applyProtection="1">
      <alignment horizontal="center" vertical="center"/>
    </xf>
    <xf numFmtId="0" fontId="5" fillId="0" borderId="0" xfId="3" applyFont="1" applyAlignment="1" applyProtection="1">
      <alignment horizontal="left" vertical="center"/>
    </xf>
    <xf numFmtId="0" fontId="6" fillId="0" borderId="0" xfId="3" applyFont="1" applyAlignment="1" applyProtection="1">
      <alignment horizontal="center" vertical="center"/>
    </xf>
    <xf numFmtId="0" fontId="5" fillId="0" borderId="0" xfId="3" applyFont="1" applyAlignment="1" applyProtection="1">
      <alignment horizontal="left" vertical="center" wrapText="1"/>
    </xf>
    <xf numFmtId="0" fontId="12" fillId="4" borderId="1" xfId="3" applyFont="1" applyFill="1" applyBorder="1" applyAlignment="1" applyProtection="1">
      <alignment horizontal="center" vertical="center" wrapText="1"/>
    </xf>
    <xf numFmtId="0" fontId="12" fillId="4" borderId="3" xfId="3" applyFont="1" applyFill="1" applyBorder="1" applyAlignment="1" applyProtection="1">
      <alignment horizontal="center" vertical="center" wrapText="1"/>
    </xf>
    <xf numFmtId="0" fontId="12" fillId="4" borderId="4" xfId="3" applyFont="1" applyFill="1" applyBorder="1" applyAlignment="1" applyProtection="1">
      <alignment horizontal="center" vertical="center" wrapText="1"/>
    </xf>
    <xf numFmtId="0" fontId="18" fillId="0" borderId="16" xfId="3" applyFont="1" applyBorder="1" applyAlignment="1" applyProtection="1">
      <alignment horizontal="center" vertical="center" wrapText="1"/>
    </xf>
    <xf numFmtId="0" fontId="18" fillId="0" borderId="14" xfId="3" applyFont="1" applyBorder="1" applyAlignment="1" applyProtection="1">
      <alignment horizontal="center" vertical="center" wrapText="1"/>
    </xf>
    <xf numFmtId="0" fontId="15" fillId="0" borderId="0" xfId="3" applyFont="1" applyAlignment="1" applyProtection="1">
      <alignment horizontal="center" vertical="center" wrapText="1"/>
    </xf>
    <xf numFmtId="0" fontId="15" fillId="0" borderId="0" xfId="3" applyFont="1" applyAlignment="1" applyProtection="1">
      <alignment horizontal="center" vertical="center"/>
    </xf>
    <xf numFmtId="0" fontId="17" fillId="0" borderId="0" xfId="3" applyFont="1" applyAlignment="1" applyProtection="1">
      <alignment horizontal="left" vertical="center" wrapText="1"/>
    </xf>
    <xf numFmtId="0" fontId="25" fillId="0" borderId="9" xfId="3" applyFont="1" applyBorder="1" applyAlignment="1" applyProtection="1">
      <alignment horizontal="center" vertical="center" wrapText="1"/>
    </xf>
    <xf numFmtId="0" fontId="25" fillId="0" borderId="6" xfId="3" applyFont="1" applyBorder="1" applyAlignment="1" applyProtection="1">
      <alignment horizontal="center" vertical="center" wrapText="1"/>
    </xf>
    <xf numFmtId="0" fontId="25" fillId="0" borderId="12" xfId="3" applyFont="1" applyBorder="1" applyAlignment="1" applyProtection="1">
      <alignment horizontal="center" vertical="center" wrapText="1"/>
    </xf>
    <xf numFmtId="0" fontId="18" fillId="0" borderId="5" xfId="3" applyFont="1" applyBorder="1" applyAlignment="1" applyProtection="1">
      <alignment horizontal="center" vertical="center" wrapText="1"/>
    </xf>
    <xf numFmtId="0" fontId="18" fillId="4" borderId="1" xfId="5" applyFont="1" applyFill="1" applyBorder="1" applyAlignment="1" applyProtection="1">
      <alignment horizontal="center" vertical="center" wrapText="1"/>
    </xf>
    <xf numFmtId="0" fontId="18" fillId="4" borderId="3" xfId="5" applyFont="1" applyFill="1" applyBorder="1" applyAlignment="1" applyProtection="1">
      <alignment horizontal="center" vertical="center" wrapText="1"/>
    </xf>
    <xf numFmtId="0" fontId="17" fillId="2" borderId="0" xfId="3" applyFont="1" applyFill="1" applyAlignment="1" applyProtection="1">
      <alignment horizontal="left" vertical="center" shrinkToFit="1"/>
    </xf>
    <xf numFmtId="0" fontId="0" fillId="2" borderId="0" xfId="0" applyFill="1" applyAlignment="1" applyProtection="1">
      <alignment horizontal="left" vertical="center" shrinkToFit="1"/>
    </xf>
    <xf numFmtId="0" fontId="16" fillId="0" borderId="1" xfId="3" applyFont="1" applyBorder="1" applyAlignment="1" applyProtection="1">
      <alignment horizontal="center" vertical="center" wrapText="1"/>
    </xf>
    <xf numFmtId="0" fontId="16" fillId="0" borderId="4" xfId="3" applyFont="1" applyBorder="1" applyAlignment="1" applyProtection="1">
      <alignment horizontal="center" vertical="center" wrapText="1"/>
    </xf>
    <xf numFmtId="0" fontId="16" fillId="0" borderId="3" xfId="3" applyFont="1" applyBorder="1" applyAlignment="1" applyProtection="1">
      <alignment horizontal="center" vertical="center" wrapText="1"/>
    </xf>
    <xf numFmtId="0" fontId="26" fillId="0" borderId="6" xfId="3" applyFont="1" applyBorder="1" applyAlignment="1" applyProtection="1">
      <alignment horizontal="left" vertical="center" wrapText="1"/>
    </xf>
    <xf numFmtId="0" fontId="26" fillId="0" borderId="6" xfId="3" applyFont="1" applyBorder="1" applyAlignment="1" applyProtection="1">
      <alignment horizontal="left" vertical="center"/>
    </xf>
    <xf numFmtId="0" fontId="18" fillId="0" borderId="1" xfId="3" applyFont="1" applyBorder="1" applyAlignment="1" applyProtection="1">
      <alignment horizontal="center" vertical="center" wrapText="1"/>
    </xf>
    <xf numFmtId="0" fontId="18" fillId="0" borderId="4" xfId="3" applyFont="1" applyBorder="1" applyAlignment="1" applyProtection="1">
      <alignment horizontal="center" vertical="center" wrapText="1"/>
    </xf>
    <xf numFmtId="0" fontId="18" fillId="4" borderId="10" xfId="3" applyFont="1" applyFill="1" applyBorder="1" applyAlignment="1" applyProtection="1">
      <alignment horizontal="center" vertical="center" wrapText="1"/>
    </xf>
    <xf numFmtId="0" fontId="18" fillId="4" borderId="17" xfId="3" applyFont="1" applyFill="1" applyBorder="1" applyAlignment="1" applyProtection="1">
      <alignment horizontal="center" vertical="center" wrapText="1"/>
    </xf>
    <xf numFmtId="179" fontId="18" fillId="0" borderId="16" xfId="7" applyNumberFormat="1" applyFont="1" applyBorder="1" applyAlignment="1" applyProtection="1">
      <alignment horizontal="center" vertical="center" wrapText="1"/>
    </xf>
    <xf numFmtId="179" fontId="18" fillId="0" borderId="14" xfId="7" applyNumberFormat="1" applyFont="1" applyBorder="1" applyAlignment="1" applyProtection="1">
      <alignment horizontal="center" vertical="center" wrapText="1"/>
    </xf>
    <xf numFmtId="0" fontId="1" fillId="0" borderId="8" xfId="3" applyBorder="1" applyAlignment="1" applyProtection="1">
      <alignment horizontal="left" vertical="center" wrapText="1"/>
    </xf>
    <xf numFmtId="0" fontId="1" fillId="0" borderId="8" xfId="3" applyBorder="1" applyAlignment="1" applyProtection="1">
      <alignment horizontal="left" vertical="center"/>
    </xf>
    <xf numFmtId="49" fontId="12" fillId="3" borderId="5" xfId="3" applyNumberFormat="1" applyFont="1" applyFill="1" applyBorder="1" applyAlignment="1" applyProtection="1">
      <alignment horizontal="right" vertical="center" wrapText="1"/>
      <protection locked="0"/>
    </xf>
    <xf numFmtId="49" fontId="12" fillId="3" borderId="10" xfId="3" applyNumberFormat="1" applyFont="1" applyFill="1" applyBorder="1" applyAlignment="1" applyProtection="1">
      <alignment horizontal="right" vertical="center" wrapText="1"/>
      <protection locked="0"/>
    </xf>
  </cellXfs>
  <cellStyles count="9">
    <cellStyle name="パーセント 2" xfId="7" xr:uid="{6D7236E3-D6B6-4397-95A2-45BB3767CC95}"/>
    <cellStyle name="桁区切り" xfId="1" builtinId="6"/>
    <cellStyle name="桁区切り 2" xfId="6" xr:uid="{BFD215F2-3EDB-4769-AF88-BB4319F0A5BA}"/>
    <cellStyle name="桁区切り 8" xfId="4" xr:uid="{0097A854-D31D-41A2-BB22-3B868E34E49E}"/>
    <cellStyle name="標準" xfId="0" builtinId="0"/>
    <cellStyle name="標準 14" xfId="3" xr:uid="{262F00E1-433C-44DD-BA80-962E12C645DA}"/>
    <cellStyle name="標準 14 2" xfId="8" xr:uid="{BB9AC58F-E1F6-4021-BFB9-2DBF9DB4F3DC}"/>
    <cellStyle name="標準 14 3" xfId="5" xr:uid="{204A76BC-ED43-4BD8-BB42-A5BED7D8FCCB}"/>
    <cellStyle name="標準 2" xfId="2" xr:uid="{23D855D6-E0E5-4C69-B870-C4E329B27BFF}"/>
  </cellStyles>
  <dxfs count="3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24</xdr:row>
          <xdr:rowOff>107950</xdr:rowOff>
        </xdr:from>
        <xdr:to>
          <xdr:col>1</xdr:col>
          <xdr:colOff>533400</xdr:colOff>
          <xdr:row>26</xdr:row>
          <xdr:rowOff>63500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31</xdr:row>
          <xdr:rowOff>215900</xdr:rowOff>
        </xdr:from>
        <xdr:to>
          <xdr:col>1</xdr:col>
          <xdr:colOff>539750</xdr:colOff>
          <xdr:row>33</xdr:row>
          <xdr:rowOff>25400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D604-E935-4921-9343-827867FED1C5}">
  <sheetPr>
    <tabColor rgb="FFFF0000"/>
    <pageSetUpPr fitToPage="1"/>
  </sheetPr>
  <dimension ref="B1:S42"/>
  <sheetViews>
    <sheetView showGridLines="0" tabSelected="1" view="pageBreakPreview" zoomScale="94" zoomScaleNormal="114" zoomScaleSheetLayoutView="100" workbookViewId="0">
      <selection activeCell="B4" sqref="B4:P4"/>
    </sheetView>
  </sheetViews>
  <sheetFormatPr defaultColWidth="8.25" defaultRowHeight="14"/>
  <cols>
    <col min="1" max="1" width="2.5" style="5" customWidth="1"/>
    <col min="2" max="2" width="8.9140625" style="5" customWidth="1"/>
    <col min="3" max="3" width="6.33203125" style="5" customWidth="1"/>
    <col min="4" max="4" width="21.58203125" style="5" customWidth="1"/>
    <col min="5" max="5" width="28.4140625" style="5" customWidth="1"/>
    <col min="6" max="7" width="14.1640625" style="5" customWidth="1"/>
    <col min="8" max="10" width="12.75" style="5" customWidth="1"/>
    <col min="11" max="11" width="14.4140625" style="5" customWidth="1"/>
    <col min="12" max="12" width="16.75" style="5" customWidth="1"/>
    <col min="13" max="13" width="18.33203125" style="5" customWidth="1"/>
    <col min="14" max="14" width="12.25" style="10" customWidth="1"/>
    <col min="15" max="15" width="11.58203125" style="10" customWidth="1"/>
    <col min="16" max="16" width="16.75" style="10" customWidth="1"/>
    <col min="17" max="16384" width="8.25" style="5"/>
  </cols>
  <sheetData>
    <row r="1" spans="2:17" ht="24.75" customHeight="1">
      <c r="B1" s="115" t="s">
        <v>93</v>
      </c>
      <c r="C1" s="115"/>
      <c r="D1" s="115"/>
      <c r="E1" s="115"/>
      <c r="L1" s="6"/>
      <c r="M1" s="6"/>
      <c r="N1" s="7"/>
      <c r="O1" s="7"/>
      <c r="P1" s="7"/>
    </row>
    <row r="2" spans="2:17" ht="23.25" customHeight="1">
      <c r="B2" s="5" t="s">
        <v>6</v>
      </c>
      <c r="J2" s="8"/>
      <c r="K2" s="8"/>
      <c r="L2" s="9" t="s">
        <v>67</v>
      </c>
      <c r="M2" s="95"/>
      <c r="N2" s="95"/>
      <c r="O2" s="95"/>
      <c r="P2" s="95"/>
    </row>
    <row r="3" spans="2:17" ht="26.25" customHeight="1">
      <c r="L3" s="6"/>
      <c r="M3" s="6"/>
      <c r="N3" s="7"/>
      <c r="O3" s="7"/>
      <c r="P3" s="7"/>
    </row>
    <row r="4" spans="2:17" ht="24.75" customHeight="1">
      <c r="B4" s="116" t="s">
        <v>0</v>
      </c>
      <c r="C4" s="116"/>
      <c r="D4" s="116"/>
      <c r="E4" s="116"/>
      <c r="F4" s="116"/>
      <c r="G4" s="116"/>
      <c r="H4" s="116"/>
      <c r="I4" s="116"/>
      <c r="J4" s="116"/>
      <c r="K4" s="116"/>
      <c r="L4" s="116"/>
      <c r="M4" s="116"/>
      <c r="N4" s="116"/>
      <c r="O4" s="116"/>
      <c r="P4" s="116"/>
    </row>
    <row r="6" spans="2:17" ht="23.25" customHeight="1">
      <c r="B6" s="117" t="s">
        <v>1</v>
      </c>
      <c r="C6" s="117"/>
      <c r="D6" s="117"/>
      <c r="E6" s="117"/>
      <c r="F6" s="117"/>
      <c r="G6" s="117"/>
      <c r="H6" s="117"/>
      <c r="I6" s="117"/>
      <c r="J6" s="117"/>
      <c r="K6" s="117"/>
    </row>
    <row r="7" spans="2:17" ht="23.25" customHeight="1">
      <c r="B7" s="11" t="s">
        <v>73</v>
      </c>
      <c r="C7" s="12"/>
      <c r="D7" s="12"/>
      <c r="E7" s="12"/>
      <c r="F7" s="12"/>
      <c r="G7" s="12"/>
      <c r="H7" s="12"/>
      <c r="I7" s="12"/>
      <c r="J7" s="12"/>
      <c r="K7" s="13"/>
      <c r="L7" s="14"/>
      <c r="M7" s="14"/>
      <c r="N7" s="15"/>
      <c r="O7" s="5"/>
      <c r="P7" s="5"/>
    </row>
    <row r="8" spans="2:17" s="20" customFormat="1" ht="55.5" customHeight="1">
      <c r="B8" s="16"/>
      <c r="C8" s="17" t="s">
        <v>14</v>
      </c>
      <c r="D8" s="17" t="s">
        <v>10</v>
      </c>
      <c r="E8" s="17" t="s">
        <v>11</v>
      </c>
      <c r="F8" s="118" t="s">
        <v>12</v>
      </c>
      <c r="G8" s="119"/>
      <c r="H8" s="118" t="s">
        <v>13</v>
      </c>
      <c r="I8" s="120"/>
      <c r="J8" s="119"/>
      <c r="K8" s="18" t="s">
        <v>65</v>
      </c>
      <c r="L8" s="18" t="s">
        <v>74</v>
      </c>
      <c r="M8" s="19"/>
    </row>
    <row r="9" spans="2:17" ht="23.25" customHeight="1">
      <c r="B9" s="12"/>
      <c r="C9" s="21">
        <v>1</v>
      </c>
      <c r="D9" s="3"/>
      <c r="E9" s="147"/>
      <c r="F9" s="96"/>
      <c r="G9" s="97"/>
      <c r="H9" s="96"/>
      <c r="I9" s="98"/>
      <c r="J9" s="97"/>
      <c r="K9" s="22">
        <v>150000</v>
      </c>
      <c r="L9" s="23">
        <f>IF(AND(D9&lt;&gt;"",E9&lt;&gt;"",F9&lt;&gt;"",H9&lt;&gt;""),K9,0)</f>
        <v>0</v>
      </c>
      <c r="M9" s="8"/>
      <c r="N9" s="5"/>
      <c r="O9" s="5"/>
      <c r="P9" s="5"/>
      <c r="Q9" s="5">
        <f>COUNTIF(L9:L18,"&lt;&gt;0")</f>
        <v>0</v>
      </c>
    </row>
    <row r="10" spans="2:17" ht="23.25" customHeight="1">
      <c r="B10" s="12"/>
      <c r="C10" s="21">
        <v>2</v>
      </c>
      <c r="D10" s="3"/>
      <c r="E10" s="147"/>
      <c r="F10" s="96"/>
      <c r="G10" s="97"/>
      <c r="H10" s="96"/>
      <c r="I10" s="98"/>
      <c r="J10" s="97"/>
      <c r="K10" s="22">
        <v>150000</v>
      </c>
      <c r="L10" s="23">
        <f t="shared" ref="L10:L18" si="0">IF(AND(D10&lt;&gt;"",E10&lt;&gt;"",F10&lt;&gt;"",H10&lt;&gt;""),K10,0)</f>
        <v>0</v>
      </c>
      <c r="M10" s="8"/>
      <c r="N10" s="5"/>
      <c r="O10" s="5"/>
      <c r="P10" s="5"/>
    </row>
    <row r="11" spans="2:17" ht="23.25" customHeight="1">
      <c r="B11" s="12"/>
      <c r="C11" s="21">
        <v>3</v>
      </c>
      <c r="D11" s="3"/>
      <c r="E11" s="147"/>
      <c r="F11" s="96"/>
      <c r="G11" s="97"/>
      <c r="H11" s="96"/>
      <c r="I11" s="98"/>
      <c r="J11" s="97"/>
      <c r="K11" s="22">
        <v>150000</v>
      </c>
      <c r="L11" s="23">
        <f t="shared" si="0"/>
        <v>0</v>
      </c>
      <c r="M11" s="8"/>
      <c r="N11" s="5"/>
      <c r="O11" s="5"/>
      <c r="P11" s="5"/>
    </row>
    <row r="12" spans="2:17" ht="23.25" customHeight="1">
      <c r="B12" s="12"/>
      <c r="C12" s="21">
        <v>4</v>
      </c>
      <c r="D12" s="3"/>
      <c r="E12" s="147"/>
      <c r="F12" s="96"/>
      <c r="G12" s="97"/>
      <c r="H12" s="96"/>
      <c r="I12" s="98"/>
      <c r="J12" s="97"/>
      <c r="K12" s="22">
        <v>150000</v>
      </c>
      <c r="L12" s="23">
        <f t="shared" si="0"/>
        <v>0</v>
      </c>
      <c r="M12" s="8"/>
      <c r="N12" s="5"/>
      <c r="O12" s="5"/>
      <c r="P12" s="5"/>
    </row>
    <row r="13" spans="2:17" ht="23.25" customHeight="1">
      <c r="B13" s="12"/>
      <c r="C13" s="21">
        <v>5</v>
      </c>
      <c r="D13" s="3"/>
      <c r="E13" s="147"/>
      <c r="F13" s="96"/>
      <c r="G13" s="97"/>
      <c r="H13" s="96"/>
      <c r="I13" s="98"/>
      <c r="J13" s="97"/>
      <c r="K13" s="22">
        <v>150000</v>
      </c>
      <c r="L13" s="23">
        <f t="shared" si="0"/>
        <v>0</v>
      </c>
      <c r="M13" s="8"/>
      <c r="N13" s="5"/>
      <c r="O13" s="5"/>
      <c r="P13" s="5"/>
    </row>
    <row r="14" spans="2:17" ht="23.25" customHeight="1">
      <c r="B14" s="12"/>
      <c r="C14" s="21">
        <v>6</v>
      </c>
      <c r="D14" s="3"/>
      <c r="E14" s="147"/>
      <c r="F14" s="96"/>
      <c r="G14" s="97"/>
      <c r="H14" s="96"/>
      <c r="I14" s="98"/>
      <c r="J14" s="97"/>
      <c r="K14" s="22">
        <v>150000</v>
      </c>
      <c r="L14" s="23">
        <f t="shared" si="0"/>
        <v>0</v>
      </c>
      <c r="M14" s="8"/>
      <c r="N14" s="5"/>
      <c r="O14" s="5"/>
      <c r="P14" s="5"/>
    </row>
    <row r="15" spans="2:17" ht="23.25" customHeight="1">
      <c r="B15" s="12"/>
      <c r="C15" s="21">
        <v>7</v>
      </c>
      <c r="D15" s="3"/>
      <c r="E15" s="147"/>
      <c r="F15" s="96"/>
      <c r="G15" s="97"/>
      <c r="H15" s="96"/>
      <c r="I15" s="98"/>
      <c r="J15" s="97"/>
      <c r="K15" s="22">
        <v>150000</v>
      </c>
      <c r="L15" s="23">
        <f t="shared" si="0"/>
        <v>0</v>
      </c>
      <c r="M15" s="8"/>
      <c r="N15" s="5"/>
      <c r="O15" s="5"/>
      <c r="P15" s="5"/>
    </row>
    <row r="16" spans="2:17" ht="23.25" customHeight="1">
      <c r="B16" s="12"/>
      <c r="C16" s="24">
        <v>8</v>
      </c>
      <c r="D16" s="4"/>
      <c r="E16" s="148"/>
      <c r="F16" s="96"/>
      <c r="G16" s="97"/>
      <c r="H16" s="96"/>
      <c r="I16" s="98"/>
      <c r="J16" s="97"/>
      <c r="K16" s="22">
        <v>150000</v>
      </c>
      <c r="L16" s="23">
        <f t="shared" si="0"/>
        <v>0</v>
      </c>
      <c r="M16" s="8"/>
      <c r="N16" s="5"/>
      <c r="O16" s="5"/>
      <c r="P16" s="5"/>
    </row>
    <row r="17" spans="2:17" ht="23.25" customHeight="1">
      <c r="B17" s="12"/>
      <c r="C17" s="21">
        <v>9</v>
      </c>
      <c r="D17" s="3"/>
      <c r="E17" s="147"/>
      <c r="F17" s="96"/>
      <c r="G17" s="97"/>
      <c r="H17" s="96"/>
      <c r="I17" s="98"/>
      <c r="J17" s="97"/>
      <c r="K17" s="22">
        <v>150000</v>
      </c>
      <c r="L17" s="23">
        <f t="shared" si="0"/>
        <v>0</v>
      </c>
      <c r="M17" s="8"/>
      <c r="N17" s="5"/>
      <c r="O17" s="5"/>
      <c r="P17" s="5"/>
    </row>
    <row r="18" spans="2:17" ht="23.25" customHeight="1" thickBot="1">
      <c r="B18" s="12"/>
      <c r="C18" s="21">
        <v>10</v>
      </c>
      <c r="D18" s="3"/>
      <c r="E18" s="147"/>
      <c r="F18" s="96"/>
      <c r="G18" s="97"/>
      <c r="H18" s="96"/>
      <c r="I18" s="98"/>
      <c r="J18" s="97"/>
      <c r="K18" s="22">
        <v>150000</v>
      </c>
      <c r="L18" s="23">
        <f t="shared" si="0"/>
        <v>0</v>
      </c>
      <c r="M18" s="8"/>
      <c r="N18" s="5"/>
      <c r="O18" s="5"/>
      <c r="P18" s="5"/>
    </row>
    <row r="19" spans="2:17" ht="23.25" customHeight="1" thickBot="1">
      <c r="B19" s="12"/>
      <c r="C19" s="25" t="s">
        <v>68</v>
      </c>
      <c r="D19" s="26"/>
      <c r="E19" s="26"/>
      <c r="F19" s="26"/>
      <c r="G19" s="26"/>
      <c r="H19" s="26"/>
      <c r="I19" s="26"/>
      <c r="J19" s="99" t="s">
        <v>66</v>
      </c>
      <c r="K19" s="100"/>
      <c r="L19" s="27">
        <f>SUM(L9:L18)</f>
        <v>0</v>
      </c>
      <c r="M19" s="8"/>
      <c r="N19" s="5"/>
      <c r="O19" s="5"/>
      <c r="P19" s="5"/>
    </row>
    <row r="20" spans="2:17" ht="23.25" customHeight="1">
      <c r="B20" s="12"/>
      <c r="C20" s="25" t="s">
        <v>69</v>
      </c>
      <c r="D20" s="26"/>
      <c r="E20" s="26"/>
      <c r="F20" s="26"/>
      <c r="G20" s="26"/>
      <c r="H20" s="26"/>
      <c r="I20" s="26"/>
      <c r="J20" s="28"/>
      <c r="K20" s="28"/>
      <c r="L20" s="29"/>
      <c r="M20" s="8"/>
      <c r="N20" s="5"/>
      <c r="O20" s="5"/>
      <c r="P20" s="5"/>
    </row>
    <row r="21" spans="2:17" ht="23.25" customHeight="1">
      <c r="B21" s="12"/>
      <c r="C21" s="25" t="s">
        <v>70</v>
      </c>
      <c r="D21" s="26"/>
      <c r="E21" s="26"/>
      <c r="F21" s="26"/>
      <c r="G21" s="26"/>
      <c r="H21" s="26"/>
      <c r="I21" s="26"/>
      <c r="J21" s="28"/>
      <c r="K21" s="28"/>
      <c r="L21" s="29"/>
      <c r="M21" s="8"/>
      <c r="N21" s="5"/>
      <c r="O21" s="5"/>
      <c r="P21" s="5"/>
    </row>
    <row r="23" spans="2:17" ht="18" customHeight="1">
      <c r="B23" s="30" t="s">
        <v>17</v>
      </c>
    </row>
    <row r="24" spans="2:17" ht="18" customHeight="1">
      <c r="B24" s="5" t="s">
        <v>71</v>
      </c>
    </row>
    <row r="26" spans="2:17">
      <c r="B26" s="1"/>
      <c r="C26" s="8" t="s">
        <v>72</v>
      </c>
    </row>
    <row r="27" spans="2:17" ht="18" customHeight="1">
      <c r="B27" s="31"/>
      <c r="C27" s="101" t="s">
        <v>16</v>
      </c>
      <c r="D27" s="101"/>
      <c r="E27" s="101"/>
      <c r="F27" s="101"/>
      <c r="G27" s="102" t="s">
        <v>15</v>
      </c>
      <c r="H27" s="102"/>
      <c r="I27" s="102"/>
      <c r="J27" s="102"/>
      <c r="K27" s="102"/>
      <c r="L27" s="102"/>
      <c r="M27" s="102"/>
      <c r="N27" s="102"/>
      <c r="O27" s="102"/>
      <c r="P27" s="103"/>
    </row>
    <row r="28" spans="2:17" ht="20" customHeight="1">
      <c r="C28" s="101"/>
      <c r="D28" s="101"/>
      <c r="E28" s="101"/>
      <c r="F28" s="101"/>
      <c r="G28" s="32" t="str">
        <f>IF(D9&lt;&gt;0,D9,"")</f>
        <v/>
      </c>
      <c r="H28" s="32" t="str">
        <f>IF(D10&lt;&gt;0,D10,"")</f>
        <v/>
      </c>
      <c r="I28" s="32" t="str">
        <f>IF(D11&lt;&gt;0,D11,"")</f>
        <v/>
      </c>
      <c r="J28" s="32" t="str">
        <f>IF(D12&lt;&gt;0,D12,"")</f>
        <v/>
      </c>
      <c r="K28" s="32" t="str">
        <f>IF(D13&lt;&gt;0,D13,"")</f>
        <v/>
      </c>
      <c r="L28" s="32" t="str">
        <f>IF(D14&lt;&gt;0,D14,"")</f>
        <v/>
      </c>
      <c r="M28" s="32" t="str">
        <f>IF(D15&lt;&gt;0,D15,"")</f>
        <v/>
      </c>
      <c r="N28" s="32" t="str">
        <f>IF(D16&lt;&gt;0,D16,"")</f>
        <v/>
      </c>
      <c r="O28" s="32" t="str">
        <f>IF(D17&lt;&gt;0,D17,"")</f>
        <v/>
      </c>
      <c r="P28" s="32" t="str">
        <f>IF(D18&lt;&gt;0,D18,"")</f>
        <v/>
      </c>
    </row>
    <row r="29" spans="2:17" ht="20" customHeight="1">
      <c r="C29" s="92" t="s">
        <v>3</v>
      </c>
      <c r="D29" s="93"/>
      <c r="E29" s="93"/>
      <c r="F29" s="94"/>
      <c r="G29" s="83"/>
      <c r="H29" s="83"/>
      <c r="I29" s="83"/>
      <c r="J29" s="83"/>
      <c r="K29" s="83"/>
      <c r="L29" s="83"/>
      <c r="M29" s="83"/>
      <c r="N29" s="83"/>
      <c r="O29" s="83"/>
      <c r="P29" s="83"/>
      <c r="Q29" s="33" t="s">
        <v>20</v>
      </c>
    </row>
    <row r="30" spans="2:17" ht="20" customHeight="1">
      <c r="C30" s="92" t="s">
        <v>4</v>
      </c>
      <c r="D30" s="93"/>
      <c r="E30" s="93"/>
      <c r="F30" s="94"/>
      <c r="G30" s="83"/>
      <c r="H30" s="83"/>
      <c r="I30" s="83"/>
      <c r="J30" s="83"/>
      <c r="K30" s="83"/>
      <c r="L30" s="83"/>
      <c r="M30" s="83"/>
      <c r="N30" s="83"/>
      <c r="O30" s="83"/>
      <c r="P30" s="83"/>
      <c r="Q30" s="34"/>
    </row>
    <row r="31" spans="2:17" ht="20" customHeight="1">
      <c r="C31" s="92" t="s">
        <v>5</v>
      </c>
      <c r="D31" s="93"/>
      <c r="E31" s="93"/>
      <c r="F31" s="94"/>
      <c r="G31" s="83"/>
      <c r="H31" s="83"/>
      <c r="I31" s="83"/>
      <c r="J31" s="83"/>
      <c r="K31" s="83"/>
      <c r="L31" s="83"/>
      <c r="M31" s="83"/>
      <c r="N31" s="83"/>
      <c r="O31" s="83"/>
      <c r="P31" s="83"/>
    </row>
    <row r="32" spans="2:17" ht="20" customHeight="1"/>
    <row r="33" spans="2:19" ht="20.25" customHeight="1">
      <c r="B33" s="1"/>
      <c r="C33" s="5" t="s">
        <v>21</v>
      </c>
    </row>
    <row r="34" spans="2:19" ht="21.75" customHeight="1">
      <c r="C34" s="8" t="s">
        <v>18</v>
      </c>
      <c r="O34" s="35"/>
    </row>
    <row r="35" spans="2:19">
      <c r="C35" s="5" t="s">
        <v>19</v>
      </c>
    </row>
    <row r="36" spans="2:19" ht="20.149999999999999" customHeight="1">
      <c r="C36" s="107" t="s">
        <v>2</v>
      </c>
      <c r="D36" s="108"/>
      <c r="E36" s="108"/>
      <c r="F36" s="109"/>
      <c r="G36" s="113" t="s">
        <v>15</v>
      </c>
      <c r="H36" s="114"/>
      <c r="I36" s="114"/>
      <c r="J36" s="114"/>
      <c r="K36" s="114"/>
      <c r="L36" s="114"/>
      <c r="M36" s="114"/>
      <c r="N36" s="114"/>
      <c r="O36" s="114"/>
      <c r="P36" s="114"/>
      <c r="Q36" s="36"/>
      <c r="R36" s="37"/>
      <c r="S36" s="38"/>
    </row>
    <row r="37" spans="2:19" ht="20.149999999999999" customHeight="1">
      <c r="C37" s="110"/>
      <c r="D37" s="111"/>
      <c r="E37" s="111"/>
      <c r="F37" s="112"/>
      <c r="G37" s="32"/>
      <c r="H37" s="32"/>
      <c r="I37" s="32"/>
      <c r="J37" s="32"/>
      <c r="K37" s="32"/>
      <c r="L37" s="32"/>
      <c r="M37" s="32"/>
      <c r="N37" s="32" t="str">
        <f t="shared" ref="N37:P37" si="1">IF(N28&lt;&gt;0,N28,"")</f>
        <v/>
      </c>
      <c r="O37" s="32" t="str">
        <f t="shared" si="1"/>
        <v/>
      </c>
      <c r="P37" s="32" t="str">
        <f t="shared" si="1"/>
        <v/>
      </c>
      <c r="Q37" s="39"/>
      <c r="R37" s="37"/>
      <c r="S37" s="38"/>
    </row>
    <row r="38" spans="2:19" ht="20.149999999999999" customHeight="1">
      <c r="C38" s="104" t="s">
        <v>7</v>
      </c>
      <c r="D38" s="104"/>
      <c r="E38" s="104"/>
      <c r="F38" s="104"/>
      <c r="G38" s="83"/>
      <c r="H38" s="83"/>
      <c r="I38" s="83"/>
      <c r="J38" s="83"/>
      <c r="K38" s="83"/>
      <c r="L38" s="83"/>
      <c r="M38" s="83"/>
      <c r="N38" s="83"/>
      <c r="O38" s="83"/>
      <c r="P38" s="83"/>
      <c r="Q38" s="40"/>
      <c r="R38" s="37"/>
      <c r="S38" s="38"/>
    </row>
    <row r="39" spans="2:19" ht="20.149999999999999" customHeight="1">
      <c r="C39" s="104" t="s">
        <v>8</v>
      </c>
      <c r="D39" s="104"/>
      <c r="E39" s="104"/>
      <c r="F39" s="104"/>
      <c r="G39" s="83"/>
      <c r="H39" s="83"/>
      <c r="I39" s="83"/>
      <c r="J39" s="83"/>
      <c r="K39" s="83"/>
      <c r="L39" s="83"/>
      <c r="M39" s="83"/>
      <c r="N39" s="83"/>
      <c r="O39" s="83"/>
      <c r="P39" s="83"/>
      <c r="Q39" s="40"/>
      <c r="R39" s="37"/>
      <c r="S39" s="38"/>
    </row>
    <row r="40" spans="2:19" ht="50.15" customHeight="1">
      <c r="C40" s="105" t="s">
        <v>9</v>
      </c>
      <c r="D40" s="105"/>
      <c r="E40" s="105"/>
      <c r="F40" s="105"/>
      <c r="G40" s="83"/>
      <c r="H40" s="83"/>
      <c r="I40" s="83"/>
      <c r="J40" s="83"/>
      <c r="K40" s="83"/>
      <c r="L40" s="83"/>
      <c r="M40" s="83"/>
      <c r="N40" s="83"/>
      <c r="O40" s="83"/>
      <c r="P40" s="83"/>
      <c r="Q40" s="40"/>
      <c r="R40" s="37"/>
      <c r="S40" s="38"/>
    </row>
    <row r="41" spans="2:19" ht="23.25" customHeight="1">
      <c r="B41" s="41"/>
      <c r="C41" s="25"/>
      <c r="D41" s="42"/>
      <c r="E41" s="42"/>
      <c r="F41" s="42"/>
      <c r="G41" s="42"/>
      <c r="H41" s="42"/>
      <c r="I41" s="42"/>
      <c r="J41" s="42"/>
      <c r="K41" s="42"/>
      <c r="L41" s="43"/>
      <c r="M41" s="43"/>
      <c r="N41" s="106"/>
      <c r="O41" s="106"/>
      <c r="P41" s="44"/>
    </row>
    <row r="42" spans="2:19" ht="20.5" customHeight="1">
      <c r="C42" s="45"/>
      <c r="D42" s="45"/>
      <c r="E42" s="45"/>
      <c r="F42" s="45"/>
      <c r="G42" s="45"/>
      <c r="H42" s="46"/>
      <c r="I42" s="46"/>
      <c r="J42" s="46"/>
      <c r="Q42" s="38"/>
      <c r="R42" s="38"/>
      <c r="S42" s="38"/>
    </row>
  </sheetData>
  <sheetProtection algorithmName="SHA-512" hashValue="qf3XxRJ7dpOma3RMz042Q/CMZ4UUSuq4opA6arvWNQeCtCfhhZHGx3KEPWe/hQFu4lz+0W+JOHhPG/UlsK1pgw==" saltValue="S/09cEJFO2vXBzBiwN+u5w==" spinCount="100000" sheet="1" objects="1" scenarios="1"/>
  <mergeCells count="38">
    <mergeCell ref="B1:E1"/>
    <mergeCell ref="B4:P4"/>
    <mergeCell ref="B6:K6"/>
    <mergeCell ref="F8:G8"/>
    <mergeCell ref="H8:J8"/>
    <mergeCell ref="H13:J13"/>
    <mergeCell ref="F14:G14"/>
    <mergeCell ref="H14:J14"/>
    <mergeCell ref="F9:G9"/>
    <mergeCell ref="H9:J9"/>
    <mergeCell ref="F10:G10"/>
    <mergeCell ref="H10:J10"/>
    <mergeCell ref="F11:G11"/>
    <mergeCell ref="H11:J11"/>
    <mergeCell ref="C38:F38"/>
    <mergeCell ref="C39:F39"/>
    <mergeCell ref="C40:F40"/>
    <mergeCell ref="N41:O41"/>
    <mergeCell ref="C30:F30"/>
    <mergeCell ref="C31:F31"/>
    <mergeCell ref="C36:F37"/>
    <mergeCell ref="G36:P36"/>
    <mergeCell ref="C29:F29"/>
    <mergeCell ref="M2:P2"/>
    <mergeCell ref="F18:G18"/>
    <mergeCell ref="H18:J18"/>
    <mergeCell ref="J19:K19"/>
    <mergeCell ref="C27:F28"/>
    <mergeCell ref="G27:P27"/>
    <mergeCell ref="F15:G15"/>
    <mergeCell ref="H15:J15"/>
    <mergeCell ref="F16:G16"/>
    <mergeCell ref="H16:J16"/>
    <mergeCell ref="F17:G17"/>
    <mergeCell ref="H17:J17"/>
    <mergeCell ref="F12:G12"/>
    <mergeCell ref="H12:J12"/>
    <mergeCell ref="F13:G13"/>
  </mergeCells>
  <phoneticPr fontId="2"/>
  <conditionalFormatting sqref="H29:P31">
    <cfRule type="expression" dxfId="32" priority="2">
      <formula>INDEX($D$10:$D$18,COLUMN()-COLUMN($H$29)+1)=""</formula>
    </cfRule>
  </conditionalFormatting>
  <conditionalFormatting sqref="H38:P40">
    <cfRule type="expression" dxfId="31" priority="1">
      <formula>INDEX($D$10:$D$18,COLUMN()-COLUMN($H$38)+1)=""</formula>
    </cfRule>
  </conditionalFormatting>
  <dataValidations count="3">
    <dataValidation type="list" allowBlank="1" showInputMessage="1" showErrorMessage="1" sqref="G38:Q40 G29:P31" xr:uid="{07A2B8CF-7A74-43E6-A0AF-066601EA9266}">
      <formula1>$Q$29:$Q$30</formula1>
    </dataValidation>
    <dataValidation type="list" allowBlank="1" showInputMessage="1" showErrorMessage="1" sqref="R36:S40 Q42:S42" xr:uid="{1E08B38B-4B65-4E09-A98B-EEA3001911F5}">
      <formula1>$M$34:$O$34</formula1>
    </dataValidation>
    <dataValidation type="list" allowBlank="1" showInputMessage="1" showErrorMessage="1" sqref="H42:J42" xr:uid="{E14561C1-1A5A-44CF-9847-7EC7F2FC124E}">
      <formula1>$R$29:$R$30</formula1>
    </dataValidation>
  </dataValidations>
  <printOptions horizontalCentered="1"/>
  <pageMargins left="0.25" right="0.25" top="0.75" bottom="0.75" header="0.3" footer="0.3"/>
  <pageSetup paperSize="9" scale="5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304800</xdr:colOff>
                    <xdr:row>24</xdr:row>
                    <xdr:rowOff>107950</xdr:rowOff>
                  </from>
                  <to>
                    <xdr:col>1</xdr:col>
                    <xdr:colOff>533400</xdr:colOff>
                    <xdr:row>26</xdr:row>
                    <xdr:rowOff>69850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317500</xdr:colOff>
                    <xdr:row>31</xdr:row>
                    <xdr:rowOff>215900</xdr:rowOff>
                  </from>
                  <to>
                    <xdr:col>1</xdr:col>
                    <xdr:colOff>546100</xdr:colOff>
                    <xdr:row>33</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80EA-A4B0-42E6-8824-6FF559AAC029}">
  <sheetPr>
    <tabColor rgb="FFFFFF00"/>
    <pageSetUpPr fitToPage="1"/>
  </sheetPr>
  <dimension ref="A1:L45"/>
  <sheetViews>
    <sheetView view="pageBreakPreview" zoomScale="85" zoomScaleNormal="85" zoomScaleSheetLayoutView="85" workbookViewId="0">
      <selection activeCell="A5" sqref="A5:D5"/>
    </sheetView>
  </sheetViews>
  <sheetFormatPr defaultColWidth="8.25" defaultRowHeight="18"/>
  <cols>
    <col min="1" max="1" width="43" style="52" customWidth="1"/>
    <col min="2" max="4" width="13.83203125" style="77" customWidth="1"/>
    <col min="5" max="5" width="22" style="77" customWidth="1"/>
    <col min="6" max="6" width="80.1640625" style="52" customWidth="1"/>
    <col min="7" max="7" width="18.6640625" style="52" customWidth="1"/>
    <col min="8" max="8" width="132.08203125" style="51" customWidth="1"/>
    <col min="9" max="14" width="13.4140625" style="52" customWidth="1"/>
    <col min="15" max="15" width="17.33203125" style="52" customWidth="1"/>
    <col min="16" max="16" width="8.25" style="52"/>
    <col min="17" max="23" width="8.25" style="52" customWidth="1"/>
    <col min="24" max="16384" width="8.25" style="52"/>
  </cols>
  <sheetData>
    <row r="1" spans="1:12" ht="25.5" customHeight="1">
      <c r="A1" s="47" t="s">
        <v>94</v>
      </c>
      <c r="B1" s="48"/>
      <c r="C1" s="48"/>
      <c r="D1" s="48"/>
      <c r="E1" s="48"/>
      <c r="F1" s="49"/>
      <c r="G1" s="50"/>
    </row>
    <row r="2" spans="1:12" ht="46.5" customHeight="1">
      <c r="A2" s="123" t="s">
        <v>22</v>
      </c>
      <c r="B2" s="124"/>
      <c r="C2" s="124"/>
      <c r="D2" s="124"/>
      <c r="E2" s="124"/>
      <c r="F2" s="124"/>
      <c r="G2" s="124"/>
      <c r="H2" s="51" t="s">
        <v>23</v>
      </c>
    </row>
    <row r="3" spans="1:12" ht="34.5" customHeight="1">
      <c r="A3" s="53" t="s">
        <v>67</v>
      </c>
      <c r="B3" s="54"/>
      <c r="C3" s="54"/>
      <c r="D3" s="132">
        <f>'別紙2-１【無床診】賃上げ支援事業（申請書）'!M2</f>
        <v>0</v>
      </c>
      <c r="E3" s="133"/>
      <c r="F3" s="53" t="s">
        <v>24</v>
      </c>
      <c r="G3" s="55">
        <f>SUM($G$10:$G$14)</f>
        <v>0</v>
      </c>
      <c r="H3" s="56" t="s">
        <v>80</v>
      </c>
    </row>
    <row r="4" spans="1:12" ht="47.5" customHeight="1">
      <c r="A4" s="53" t="s">
        <v>75</v>
      </c>
      <c r="B4" s="54"/>
      <c r="C4" s="54"/>
      <c r="D4" s="54"/>
      <c r="E4" s="57">
        <f>'別紙2-１【無床診】賃上げ支援事業（申請書）'!Q9</f>
        <v>0</v>
      </c>
      <c r="F4" s="53" t="s">
        <v>25</v>
      </c>
      <c r="G4" s="2">
        <v>0</v>
      </c>
      <c r="H4" s="56" t="s">
        <v>79</v>
      </c>
    </row>
    <row r="5" spans="1:12" ht="45.75" customHeight="1">
      <c r="A5" s="125"/>
      <c r="B5" s="125"/>
      <c r="C5" s="125"/>
      <c r="D5" s="125"/>
      <c r="E5" s="58"/>
      <c r="F5" s="53" t="s">
        <v>26</v>
      </c>
      <c r="G5" s="55">
        <f>ROUNDDOWN(G3-G4,-3)</f>
        <v>0</v>
      </c>
      <c r="H5" s="56" t="s">
        <v>81</v>
      </c>
      <c r="I5" s="52" t="s">
        <v>27</v>
      </c>
      <c r="J5" s="52" t="s">
        <v>28</v>
      </c>
    </row>
    <row r="6" spans="1:12" ht="41.25" customHeight="1" thickBot="1">
      <c r="A6" s="53" t="s">
        <v>76</v>
      </c>
      <c r="B6" s="54"/>
      <c r="C6" s="54"/>
      <c r="D6" s="54"/>
      <c r="E6" s="55" t="str">
        <f>IF(G5&gt;=G6,"○","△")</f>
        <v>○</v>
      </c>
      <c r="F6" s="53" t="s">
        <v>77</v>
      </c>
      <c r="G6" s="55">
        <f>'別紙2-１【無床診】賃上げ支援事業（申請書）'!L19</f>
        <v>0</v>
      </c>
      <c r="H6" s="56" t="s">
        <v>82</v>
      </c>
    </row>
    <row r="7" spans="1:12" ht="26.25" customHeight="1" thickTop="1" thickBot="1">
      <c r="A7" s="59" t="s">
        <v>29</v>
      </c>
      <c r="B7" s="60"/>
      <c r="C7" s="60"/>
      <c r="D7" s="60"/>
      <c r="E7" s="61">
        <f>G6-G7</f>
        <v>0</v>
      </c>
      <c r="F7" s="53" t="s">
        <v>78</v>
      </c>
      <c r="G7" s="55">
        <f>IF(ROUNDDOWN(G6-G5,-3)&lt;=0,0,ROUNDDOWN(G6-G5,-3))</f>
        <v>0</v>
      </c>
      <c r="H7" s="56" t="s">
        <v>83</v>
      </c>
    </row>
    <row r="8" spans="1:12" ht="48" customHeight="1" thickTop="1">
      <c r="A8" s="62" t="s">
        <v>30</v>
      </c>
      <c r="B8" s="126" t="s">
        <v>86</v>
      </c>
      <c r="C8" s="127"/>
      <c r="D8" s="127"/>
      <c r="E8" s="128"/>
      <c r="F8" s="129" t="s">
        <v>31</v>
      </c>
      <c r="G8" s="129"/>
      <c r="H8" s="63"/>
    </row>
    <row r="9" spans="1:12" s="67" customFormat="1" ht="78" customHeight="1">
      <c r="A9" s="64" t="s">
        <v>32</v>
      </c>
      <c r="B9" s="65" t="s">
        <v>33</v>
      </c>
      <c r="C9" s="65" t="s">
        <v>34</v>
      </c>
      <c r="D9" s="65" t="s">
        <v>35</v>
      </c>
      <c r="E9" s="65" t="s">
        <v>36</v>
      </c>
      <c r="F9" s="130" t="s">
        <v>37</v>
      </c>
      <c r="G9" s="131"/>
      <c r="H9" s="66" t="s">
        <v>38</v>
      </c>
    </row>
    <row r="10" spans="1:12" ht="50.25" customHeight="1">
      <c r="A10" s="68" t="s">
        <v>39</v>
      </c>
      <c r="B10" s="84">
        <v>0</v>
      </c>
      <c r="C10" s="85">
        <v>0</v>
      </c>
      <c r="D10" s="86">
        <v>0</v>
      </c>
      <c r="E10" s="85">
        <v>0</v>
      </c>
      <c r="F10" s="68"/>
      <c r="G10" s="69">
        <f>B10*C10*D10</f>
        <v>0</v>
      </c>
      <c r="H10" s="70" t="s">
        <v>40</v>
      </c>
    </row>
    <row r="11" spans="1:12" ht="57" customHeight="1">
      <c r="A11" s="68" t="s">
        <v>41</v>
      </c>
      <c r="B11" s="84">
        <v>0</v>
      </c>
      <c r="C11" s="85">
        <v>0</v>
      </c>
      <c r="D11" s="86">
        <v>0</v>
      </c>
      <c r="E11" s="85">
        <v>0</v>
      </c>
      <c r="F11" s="68"/>
      <c r="G11" s="69">
        <f>B11*C11*D11</f>
        <v>0</v>
      </c>
      <c r="H11" s="70" t="s">
        <v>42</v>
      </c>
    </row>
    <row r="12" spans="1:12" ht="80.25" customHeight="1">
      <c r="A12" s="71" t="s">
        <v>84</v>
      </c>
      <c r="B12" s="84">
        <v>0</v>
      </c>
      <c r="C12" s="85">
        <v>0</v>
      </c>
      <c r="D12" s="86">
        <v>0</v>
      </c>
      <c r="E12" s="72"/>
      <c r="F12" s="68"/>
      <c r="G12" s="69">
        <f>B12*C12*D12</f>
        <v>0</v>
      </c>
      <c r="H12" s="70" t="s">
        <v>43</v>
      </c>
    </row>
    <row r="13" spans="1:12" ht="41.25" customHeight="1">
      <c r="A13" s="68" t="s">
        <v>44</v>
      </c>
      <c r="B13" s="84">
        <v>0</v>
      </c>
      <c r="C13" s="85">
        <v>0</v>
      </c>
      <c r="D13" s="87">
        <v>2</v>
      </c>
      <c r="E13" s="73"/>
      <c r="F13" s="68"/>
      <c r="G13" s="69">
        <f>B13*C13*D13</f>
        <v>0</v>
      </c>
      <c r="H13" s="70" t="s">
        <v>45</v>
      </c>
      <c r="I13" s="52">
        <v>1</v>
      </c>
      <c r="J13" s="52">
        <v>2</v>
      </c>
      <c r="K13" s="52">
        <v>3</v>
      </c>
      <c r="L13" s="52">
        <v>4</v>
      </c>
    </row>
    <row r="14" spans="1:12" ht="73.5" customHeight="1">
      <c r="A14" s="121"/>
      <c r="B14" s="122"/>
      <c r="C14" s="122"/>
      <c r="D14" s="122"/>
      <c r="E14" s="122"/>
      <c r="F14" s="74" t="s">
        <v>88</v>
      </c>
      <c r="G14" s="69">
        <f>'別紙2-３（2.0％超部分算定シート）'!I4+'別紙2-３（2.0％超部分算定シート）'!I5+'別紙2-３（2.0％超部分算定シート）'!I6</f>
        <v>0</v>
      </c>
      <c r="H14" s="56" t="s">
        <v>87</v>
      </c>
    </row>
    <row r="15" spans="1:12" ht="55.5" customHeight="1">
      <c r="A15" s="134" t="s">
        <v>92</v>
      </c>
      <c r="B15" s="135"/>
      <c r="C15" s="135"/>
      <c r="D15" s="135"/>
      <c r="E15" s="135"/>
      <c r="F15" s="135"/>
      <c r="G15" s="136"/>
      <c r="H15" s="70"/>
    </row>
    <row r="16" spans="1:12" s="67" customFormat="1" ht="72.75" customHeight="1">
      <c r="A16" s="64" t="s">
        <v>46</v>
      </c>
      <c r="B16" s="65" t="s">
        <v>33</v>
      </c>
      <c r="C16" s="65" t="s">
        <v>47</v>
      </c>
      <c r="D16" s="65" t="s">
        <v>35</v>
      </c>
      <c r="E16" s="65" t="s">
        <v>48</v>
      </c>
      <c r="F16" s="130" t="s">
        <v>49</v>
      </c>
      <c r="G16" s="131"/>
      <c r="H16" s="66" t="s">
        <v>38</v>
      </c>
    </row>
    <row r="17" spans="1:12" ht="34.5" customHeight="1">
      <c r="A17" s="68" t="s">
        <v>39</v>
      </c>
      <c r="B17" s="84">
        <v>0</v>
      </c>
      <c r="C17" s="85">
        <v>0</v>
      </c>
      <c r="D17" s="86">
        <v>0</v>
      </c>
      <c r="E17" s="85">
        <v>0</v>
      </c>
      <c r="F17" s="68"/>
      <c r="G17" s="75">
        <f>B17*C17*D17</f>
        <v>0</v>
      </c>
      <c r="H17" s="70" t="s">
        <v>40</v>
      </c>
    </row>
    <row r="18" spans="1:12" ht="50.25" customHeight="1">
      <c r="A18" s="68" t="s">
        <v>41</v>
      </c>
      <c r="B18" s="84">
        <v>0</v>
      </c>
      <c r="C18" s="85">
        <v>0</v>
      </c>
      <c r="D18" s="86">
        <v>0</v>
      </c>
      <c r="E18" s="85">
        <v>0</v>
      </c>
      <c r="F18" s="68"/>
      <c r="G18" s="75">
        <f>B18*C18*D18</f>
        <v>0</v>
      </c>
      <c r="H18" s="70" t="s">
        <v>42</v>
      </c>
    </row>
    <row r="19" spans="1:12" ht="80.25" customHeight="1">
      <c r="A19" s="71" t="s">
        <v>84</v>
      </c>
      <c r="B19" s="84">
        <v>0</v>
      </c>
      <c r="C19" s="85">
        <v>0</v>
      </c>
      <c r="D19" s="86">
        <v>0</v>
      </c>
      <c r="E19" s="72"/>
      <c r="F19" s="68"/>
      <c r="G19" s="75">
        <f>B19*C19*D19</f>
        <v>0</v>
      </c>
      <c r="H19" s="70" t="s">
        <v>43</v>
      </c>
    </row>
    <row r="20" spans="1:12" ht="33" customHeight="1">
      <c r="A20" s="68" t="s">
        <v>44</v>
      </c>
      <c r="B20" s="84">
        <v>0</v>
      </c>
      <c r="C20" s="85">
        <v>0</v>
      </c>
      <c r="D20" s="87">
        <v>2</v>
      </c>
      <c r="E20" s="73"/>
      <c r="F20" s="68"/>
      <c r="G20" s="75">
        <f>B20*C20*D20</f>
        <v>0</v>
      </c>
      <c r="H20" s="70" t="s">
        <v>45</v>
      </c>
      <c r="I20" s="52">
        <v>1</v>
      </c>
      <c r="J20" s="52">
        <v>2</v>
      </c>
      <c r="K20" s="52">
        <v>3</v>
      </c>
      <c r="L20" s="52">
        <v>4</v>
      </c>
    </row>
    <row r="21" spans="1:12" s="67" customFormat="1" ht="72.75" customHeight="1">
      <c r="A21" s="64" t="s">
        <v>50</v>
      </c>
      <c r="B21" s="65" t="s">
        <v>33</v>
      </c>
      <c r="C21" s="65" t="s">
        <v>47</v>
      </c>
      <c r="D21" s="65" t="s">
        <v>35</v>
      </c>
      <c r="E21" s="65" t="s">
        <v>48</v>
      </c>
      <c r="F21" s="130" t="s">
        <v>49</v>
      </c>
      <c r="G21" s="131"/>
      <c r="H21" s="66" t="s">
        <v>38</v>
      </c>
    </row>
    <row r="22" spans="1:12" ht="41.25" customHeight="1">
      <c r="A22" s="68" t="s">
        <v>39</v>
      </c>
      <c r="B22" s="84">
        <v>0</v>
      </c>
      <c r="C22" s="85">
        <v>0</v>
      </c>
      <c r="D22" s="86">
        <v>0</v>
      </c>
      <c r="E22" s="85">
        <v>0</v>
      </c>
      <c r="F22" s="68"/>
      <c r="G22" s="75">
        <f>B22*C22*D22</f>
        <v>0</v>
      </c>
      <c r="H22" s="70" t="s">
        <v>40</v>
      </c>
    </row>
    <row r="23" spans="1:12" ht="46.5" customHeight="1">
      <c r="A23" s="68" t="s">
        <v>41</v>
      </c>
      <c r="B23" s="84">
        <v>0</v>
      </c>
      <c r="C23" s="85">
        <v>0</v>
      </c>
      <c r="D23" s="86">
        <v>0</v>
      </c>
      <c r="E23" s="85">
        <v>0</v>
      </c>
      <c r="F23" s="68"/>
      <c r="G23" s="75">
        <f>B23*C23*D23</f>
        <v>0</v>
      </c>
      <c r="H23" s="70" t="s">
        <v>42</v>
      </c>
    </row>
    <row r="24" spans="1:12" ht="80.25" customHeight="1">
      <c r="A24" s="71" t="s">
        <v>84</v>
      </c>
      <c r="B24" s="84">
        <v>0</v>
      </c>
      <c r="C24" s="85">
        <v>0</v>
      </c>
      <c r="D24" s="86">
        <v>0</v>
      </c>
      <c r="E24" s="72"/>
      <c r="F24" s="68"/>
      <c r="G24" s="75">
        <f>B24*C24*D24</f>
        <v>0</v>
      </c>
      <c r="H24" s="70" t="s">
        <v>43</v>
      </c>
    </row>
    <row r="25" spans="1:12" ht="31.5" customHeight="1">
      <c r="A25" s="68" t="s">
        <v>44</v>
      </c>
      <c r="B25" s="84">
        <v>0</v>
      </c>
      <c r="C25" s="85">
        <v>0</v>
      </c>
      <c r="D25" s="87">
        <v>2</v>
      </c>
      <c r="E25" s="73"/>
      <c r="F25" s="68"/>
      <c r="G25" s="75">
        <f>B25*C25*D25</f>
        <v>0</v>
      </c>
      <c r="H25" s="70" t="s">
        <v>45</v>
      </c>
      <c r="I25" s="52">
        <v>1</v>
      </c>
      <c r="J25" s="52">
        <v>2</v>
      </c>
      <c r="K25" s="52">
        <v>3</v>
      </c>
      <c r="L25" s="52">
        <v>4</v>
      </c>
    </row>
    <row r="26" spans="1:12" s="67" customFormat="1" ht="72.75" customHeight="1">
      <c r="A26" s="64" t="s">
        <v>51</v>
      </c>
      <c r="B26" s="65" t="s">
        <v>33</v>
      </c>
      <c r="C26" s="65" t="s">
        <v>47</v>
      </c>
      <c r="D26" s="65" t="s">
        <v>35</v>
      </c>
      <c r="E26" s="65" t="s">
        <v>48</v>
      </c>
      <c r="F26" s="130" t="s">
        <v>49</v>
      </c>
      <c r="G26" s="131"/>
      <c r="H26" s="66" t="s">
        <v>38</v>
      </c>
    </row>
    <row r="27" spans="1:12" ht="50.25" customHeight="1">
      <c r="A27" s="68" t="s">
        <v>39</v>
      </c>
      <c r="B27" s="84">
        <v>0</v>
      </c>
      <c r="C27" s="85">
        <v>0</v>
      </c>
      <c r="D27" s="86">
        <v>0</v>
      </c>
      <c r="E27" s="85">
        <v>0</v>
      </c>
      <c r="F27" s="68"/>
      <c r="G27" s="75">
        <f>B27*C27*D27</f>
        <v>0</v>
      </c>
      <c r="H27" s="70" t="s">
        <v>40</v>
      </c>
    </row>
    <row r="28" spans="1:12" ht="57" customHeight="1">
      <c r="A28" s="68" t="s">
        <v>41</v>
      </c>
      <c r="B28" s="84">
        <v>0</v>
      </c>
      <c r="C28" s="85">
        <v>0</v>
      </c>
      <c r="D28" s="86">
        <v>0</v>
      </c>
      <c r="E28" s="85">
        <v>0</v>
      </c>
      <c r="F28" s="68"/>
      <c r="G28" s="75">
        <f>B28*C28*D28</f>
        <v>0</v>
      </c>
      <c r="H28" s="70" t="s">
        <v>42</v>
      </c>
    </row>
    <row r="29" spans="1:12" ht="80.25" customHeight="1">
      <c r="A29" s="71" t="s">
        <v>84</v>
      </c>
      <c r="B29" s="84">
        <v>0</v>
      </c>
      <c r="C29" s="85">
        <v>0</v>
      </c>
      <c r="D29" s="86">
        <v>0</v>
      </c>
      <c r="E29" s="72"/>
      <c r="F29" s="68"/>
      <c r="G29" s="75">
        <f>B29*C29*D29</f>
        <v>0</v>
      </c>
      <c r="H29" s="70" t="s">
        <v>43</v>
      </c>
    </row>
    <row r="30" spans="1:12" ht="41.25" customHeight="1">
      <c r="A30" s="68" t="s">
        <v>44</v>
      </c>
      <c r="B30" s="84">
        <v>0</v>
      </c>
      <c r="C30" s="85">
        <v>0</v>
      </c>
      <c r="D30" s="87">
        <v>2</v>
      </c>
      <c r="E30" s="73"/>
      <c r="F30" s="68"/>
      <c r="G30" s="75">
        <f>B30*C30*D30</f>
        <v>0</v>
      </c>
      <c r="H30" s="70" t="s">
        <v>45</v>
      </c>
      <c r="I30" s="52">
        <v>1</v>
      </c>
      <c r="J30" s="52">
        <v>2</v>
      </c>
      <c r="K30" s="52">
        <v>3</v>
      </c>
      <c r="L30" s="52">
        <v>4</v>
      </c>
    </row>
    <row r="31" spans="1:12" s="67" customFormat="1" ht="72.75" customHeight="1">
      <c r="A31" s="64" t="s">
        <v>52</v>
      </c>
      <c r="B31" s="65" t="s">
        <v>33</v>
      </c>
      <c r="C31" s="65" t="s">
        <v>47</v>
      </c>
      <c r="D31" s="65" t="s">
        <v>35</v>
      </c>
      <c r="E31" s="65" t="s">
        <v>48</v>
      </c>
      <c r="F31" s="130" t="s">
        <v>49</v>
      </c>
      <c r="G31" s="131"/>
      <c r="H31" s="66" t="s">
        <v>38</v>
      </c>
    </row>
    <row r="32" spans="1:12" ht="50.25" customHeight="1">
      <c r="A32" s="68" t="s">
        <v>39</v>
      </c>
      <c r="B32" s="84">
        <v>0</v>
      </c>
      <c r="C32" s="85">
        <v>0</v>
      </c>
      <c r="D32" s="86">
        <v>0</v>
      </c>
      <c r="E32" s="85">
        <v>0</v>
      </c>
      <c r="F32" s="68"/>
      <c r="G32" s="75">
        <f>B32*C32*D32</f>
        <v>0</v>
      </c>
      <c r="H32" s="70" t="s">
        <v>40</v>
      </c>
    </row>
    <row r="33" spans="1:12" ht="57" customHeight="1">
      <c r="A33" s="68" t="s">
        <v>41</v>
      </c>
      <c r="B33" s="84">
        <v>0</v>
      </c>
      <c r="C33" s="85">
        <v>0</v>
      </c>
      <c r="D33" s="86">
        <v>0</v>
      </c>
      <c r="E33" s="85">
        <v>0</v>
      </c>
      <c r="F33" s="68"/>
      <c r="G33" s="75">
        <f>B33*C33*D33</f>
        <v>0</v>
      </c>
      <c r="H33" s="70" t="s">
        <v>42</v>
      </c>
    </row>
    <row r="34" spans="1:12" ht="80.25" customHeight="1">
      <c r="A34" s="71" t="s">
        <v>84</v>
      </c>
      <c r="B34" s="84">
        <v>0</v>
      </c>
      <c r="C34" s="85">
        <v>0</v>
      </c>
      <c r="D34" s="86">
        <v>0</v>
      </c>
      <c r="E34" s="72"/>
      <c r="F34" s="68"/>
      <c r="G34" s="75">
        <f>B34*C34*D34</f>
        <v>0</v>
      </c>
      <c r="H34" s="70" t="s">
        <v>43</v>
      </c>
    </row>
    <row r="35" spans="1:12" ht="41.25" customHeight="1">
      <c r="A35" s="68" t="s">
        <v>44</v>
      </c>
      <c r="B35" s="84">
        <v>0</v>
      </c>
      <c r="C35" s="85">
        <v>0</v>
      </c>
      <c r="D35" s="87">
        <v>2</v>
      </c>
      <c r="E35" s="73"/>
      <c r="F35" s="68"/>
      <c r="G35" s="75">
        <f>B35*C35*D35</f>
        <v>0</v>
      </c>
      <c r="H35" s="70" t="s">
        <v>45</v>
      </c>
      <c r="I35" s="52">
        <v>1</v>
      </c>
      <c r="J35" s="52">
        <v>2</v>
      </c>
      <c r="K35" s="52">
        <v>3</v>
      </c>
      <c r="L35" s="52">
        <v>4</v>
      </c>
    </row>
    <row r="36" spans="1:12" s="67" customFormat="1" ht="72.75" customHeight="1">
      <c r="A36" s="64" t="s">
        <v>53</v>
      </c>
      <c r="B36" s="65" t="s">
        <v>33</v>
      </c>
      <c r="C36" s="65" t="s">
        <v>47</v>
      </c>
      <c r="D36" s="65" t="s">
        <v>35</v>
      </c>
      <c r="E36" s="65" t="s">
        <v>48</v>
      </c>
      <c r="F36" s="130" t="s">
        <v>49</v>
      </c>
      <c r="G36" s="131"/>
      <c r="H36" s="66" t="s">
        <v>38</v>
      </c>
    </row>
    <row r="37" spans="1:12" ht="50.25" customHeight="1">
      <c r="A37" s="68" t="s">
        <v>39</v>
      </c>
      <c r="B37" s="84">
        <v>0</v>
      </c>
      <c r="C37" s="85">
        <v>0</v>
      </c>
      <c r="D37" s="86">
        <v>0</v>
      </c>
      <c r="E37" s="85">
        <v>0</v>
      </c>
      <c r="F37" s="68"/>
      <c r="G37" s="75">
        <f>B37*C37*D37</f>
        <v>0</v>
      </c>
      <c r="H37" s="70" t="s">
        <v>40</v>
      </c>
    </row>
    <row r="38" spans="1:12" ht="57" customHeight="1">
      <c r="A38" s="68" t="s">
        <v>41</v>
      </c>
      <c r="B38" s="84">
        <v>0</v>
      </c>
      <c r="C38" s="85">
        <v>0</v>
      </c>
      <c r="D38" s="86">
        <v>0</v>
      </c>
      <c r="E38" s="85">
        <v>0</v>
      </c>
      <c r="F38" s="68"/>
      <c r="G38" s="75">
        <f>B38*C38*D38</f>
        <v>0</v>
      </c>
      <c r="H38" s="70" t="s">
        <v>42</v>
      </c>
    </row>
    <row r="39" spans="1:12" ht="80.25" customHeight="1">
      <c r="A39" s="71" t="s">
        <v>84</v>
      </c>
      <c r="B39" s="84">
        <v>0</v>
      </c>
      <c r="C39" s="85">
        <v>0</v>
      </c>
      <c r="D39" s="86">
        <v>0</v>
      </c>
      <c r="E39" s="72"/>
      <c r="F39" s="68"/>
      <c r="G39" s="75">
        <f>B39*C39*D39</f>
        <v>0</v>
      </c>
      <c r="H39" s="70" t="s">
        <v>43</v>
      </c>
    </row>
    <row r="40" spans="1:12" ht="41.25" customHeight="1">
      <c r="A40" s="68" t="s">
        <v>44</v>
      </c>
      <c r="B40" s="84">
        <v>0</v>
      </c>
      <c r="C40" s="85">
        <v>0</v>
      </c>
      <c r="D40" s="87">
        <v>2</v>
      </c>
      <c r="E40" s="73"/>
      <c r="F40" s="68"/>
      <c r="G40" s="75">
        <f>B40*C40*D40</f>
        <v>0</v>
      </c>
      <c r="H40" s="70" t="s">
        <v>45</v>
      </c>
      <c r="I40" s="52">
        <v>1</v>
      </c>
      <c r="J40" s="52">
        <v>2</v>
      </c>
      <c r="K40" s="52">
        <v>3</v>
      </c>
      <c r="L40" s="52">
        <v>4</v>
      </c>
    </row>
    <row r="41" spans="1:12" s="67" customFormat="1" ht="99" customHeight="1">
      <c r="A41" s="76" t="s">
        <v>85</v>
      </c>
      <c r="B41" s="65" t="s">
        <v>33</v>
      </c>
      <c r="C41" s="65" t="s">
        <v>47</v>
      </c>
      <c r="D41" s="65" t="s">
        <v>35</v>
      </c>
      <c r="E41" s="65" t="s">
        <v>48</v>
      </c>
      <c r="F41" s="130" t="s">
        <v>49</v>
      </c>
      <c r="G41" s="131"/>
      <c r="H41" s="66" t="s">
        <v>38</v>
      </c>
    </row>
    <row r="42" spans="1:12" ht="50.25" customHeight="1">
      <c r="A42" s="68" t="s">
        <v>39</v>
      </c>
      <c r="B42" s="84">
        <v>0</v>
      </c>
      <c r="C42" s="85">
        <v>0</v>
      </c>
      <c r="D42" s="86">
        <v>0</v>
      </c>
      <c r="E42" s="85">
        <v>0</v>
      </c>
      <c r="F42" s="68"/>
      <c r="G42" s="75">
        <f>B42*C42*D42</f>
        <v>0</v>
      </c>
      <c r="H42" s="70" t="s">
        <v>40</v>
      </c>
    </row>
    <row r="43" spans="1:12" ht="57" customHeight="1">
      <c r="A43" s="68" t="s">
        <v>41</v>
      </c>
      <c r="B43" s="84">
        <v>0</v>
      </c>
      <c r="C43" s="85">
        <v>0</v>
      </c>
      <c r="D43" s="86">
        <v>0</v>
      </c>
      <c r="E43" s="85">
        <v>0</v>
      </c>
      <c r="F43" s="68"/>
      <c r="G43" s="75">
        <f>B43*C43*D43</f>
        <v>0</v>
      </c>
      <c r="H43" s="70" t="s">
        <v>42</v>
      </c>
    </row>
    <row r="44" spans="1:12" ht="80.25" customHeight="1">
      <c r="A44" s="71" t="s">
        <v>84</v>
      </c>
      <c r="B44" s="84">
        <v>0</v>
      </c>
      <c r="C44" s="85">
        <v>0</v>
      </c>
      <c r="D44" s="86">
        <v>0</v>
      </c>
      <c r="E44" s="72"/>
      <c r="F44" s="68"/>
      <c r="G44" s="75">
        <f>B44*C44*D44</f>
        <v>0</v>
      </c>
      <c r="H44" s="70" t="s">
        <v>43</v>
      </c>
    </row>
    <row r="45" spans="1:12" ht="41.25" customHeight="1">
      <c r="A45" s="68" t="s">
        <v>44</v>
      </c>
      <c r="B45" s="84">
        <v>0</v>
      </c>
      <c r="C45" s="85">
        <v>0</v>
      </c>
      <c r="D45" s="87">
        <v>2</v>
      </c>
      <c r="E45" s="73"/>
      <c r="F45" s="68"/>
      <c r="G45" s="75">
        <f>B45*C45*D45</f>
        <v>0</v>
      </c>
      <c r="H45" s="70" t="s">
        <v>45</v>
      </c>
      <c r="I45" s="52">
        <v>1</v>
      </c>
      <c r="J45" s="52">
        <v>2</v>
      </c>
      <c r="K45" s="52">
        <v>3</v>
      </c>
      <c r="L45" s="52">
        <v>4</v>
      </c>
    </row>
  </sheetData>
  <sheetProtection algorithmName="SHA-512" hashValue="Z41KCNbzo/seLD9mt9XUUESuGnIq+/a35E+ePlVwmjnoYIj/hInpROIo5vOu9eJSJckFXGSQY05d5n/HGITZVg==" saltValue="MF9iGyxzwW9M7w2zqzy/sg==" spinCount="100000" sheet="1" objects="1" scenarios="1"/>
  <mergeCells count="14">
    <mergeCell ref="F41:G41"/>
    <mergeCell ref="A15:G15"/>
    <mergeCell ref="F16:G16"/>
    <mergeCell ref="F21:G21"/>
    <mergeCell ref="F26:G26"/>
    <mergeCell ref="F31:G31"/>
    <mergeCell ref="F36:G36"/>
    <mergeCell ref="A14:E14"/>
    <mergeCell ref="A2:G2"/>
    <mergeCell ref="A5:D5"/>
    <mergeCell ref="B8:E8"/>
    <mergeCell ref="F8:G8"/>
    <mergeCell ref="F9:G9"/>
    <mergeCell ref="D3:E3"/>
  </mergeCells>
  <phoneticPr fontId="2"/>
  <conditionalFormatting sqref="A10:A15">
    <cfRule type="expression" dxfId="30" priority="35">
      <formula>#REF!="×"</formula>
    </cfRule>
  </conditionalFormatting>
  <conditionalFormatting sqref="A17:A20">
    <cfRule type="expression" dxfId="29" priority="33">
      <formula>#REF!="×"</formula>
    </cfRule>
  </conditionalFormatting>
  <conditionalFormatting sqref="A22:A25">
    <cfRule type="expression" dxfId="28" priority="31">
      <formula>#REF!="×"</formula>
    </cfRule>
  </conditionalFormatting>
  <conditionalFormatting sqref="A27:A30">
    <cfRule type="expression" dxfId="27" priority="29">
      <formula>#REF!="×"</formula>
    </cfRule>
  </conditionalFormatting>
  <conditionalFormatting sqref="A32:A35">
    <cfRule type="expression" dxfId="26" priority="27">
      <formula>#REF!="×"</formula>
    </cfRule>
  </conditionalFormatting>
  <conditionalFormatting sqref="A37:A40">
    <cfRule type="expression" dxfId="25" priority="25">
      <formula>#REF!="×"</formula>
    </cfRule>
  </conditionalFormatting>
  <conditionalFormatting sqref="A42:A45">
    <cfRule type="expression" dxfId="24" priority="23">
      <formula>#REF!="×"</formula>
    </cfRule>
  </conditionalFormatting>
  <conditionalFormatting sqref="B12:D12">
    <cfRule type="expression" dxfId="23" priority="21">
      <formula>#REF!="×"</formula>
    </cfRule>
  </conditionalFormatting>
  <conditionalFormatting sqref="B19:D19">
    <cfRule type="expression" dxfId="22" priority="18">
      <formula>#REF!="×"</formula>
    </cfRule>
  </conditionalFormatting>
  <conditionalFormatting sqref="B24:D24">
    <cfRule type="expression" dxfId="21" priority="15">
      <formula>#REF!="×"</formula>
    </cfRule>
  </conditionalFormatting>
  <conditionalFormatting sqref="B29:D29">
    <cfRule type="expression" dxfId="20" priority="12">
      <formula>#REF!="×"</formula>
    </cfRule>
  </conditionalFormatting>
  <conditionalFormatting sqref="B34:D34">
    <cfRule type="expression" dxfId="19" priority="9">
      <formula>#REF!="×"</formula>
    </cfRule>
  </conditionalFormatting>
  <conditionalFormatting sqref="B39:D39">
    <cfRule type="expression" dxfId="18" priority="6">
      <formula>#REF!="×"</formula>
    </cfRule>
  </conditionalFormatting>
  <conditionalFormatting sqref="B44:D44">
    <cfRule type="expression" dxfId="17" priority="3">
      <formula>#REF!="×"</formula>
    </cfRule>
  </conditionalFormatting>
  <conditionalFormatting sqref="B10:E11">
    <cfRule type="expression" dxfId="16" priority="19">
      <formula>#REF!="×"</formula>
    </cfRule>
  </conditionalFormatting>
  <conditionalFormatting sqref="B13:E13">
    <cfRule type="expression" dxfId="15" priority="20">
      <formula>#REF!="×"</formula>
    </cfRule>
  </conditionalFormatting>
  <conditionalFormatting sqref="B17:E18">
    <cfRule type="expression" dxfId="14" priority="16">
      <formula>#REF!="×"</formula>
    </cfRule>
  </conditionalFormatting>
  <conditionalFormatting sqref="B20:E20">
    <cfRule type="expression" dxfId="13" priority="17">
      <formula>#REF!="×"</formula>
    </cfRule>
  </conditionalFormatting>
  <conditionalFormatting sqref="B22:E23">
    <cfRule type="expression" dxfId="12" priority="13">
      <formula>#REF!="×"</formula>
    </cfRule>
  </conditionalFormatting>
  <conditionalFormatting sqref="B25:E25">
    <cfRule type="expression" dxfId="11" priority="14">
      <formula>#REF!="×"</formula>
    </cfRule>
  </conditionalFormatting>
  <conditionalFormatting sqref="B27:E28">
    <cfRule type="expression" dxfId="10" priority="10">
      <formula>#REF!="×"</formula>
    </cfRule>
  </conditionalFormatting>
  <conditionalFormatting sqref="B30:E30">
    <cfRule type="expression" dxfId="9" priority="11">
      <formula>#REF!="×"</formula>
    </cfRule>
  </conditionalFormatting>
  <conditionalFormatting sqref="B32:E33">
    <cfRule type="expression" dxfId="8" priority="7">
      <formula>#REF!="×"</formula>
    </cfRule>
  </conditionalFormatting>
  <conditionalFormatting sqref="B35:E35">
    <cfRule type="expression" dxfId="7" priority="8">
      <formula>#REF!="×"</formula>
    </cfRule>
  </conditionalFormatting>
  <conditionalFormatting sqref="B37:E38">
    <cfRule type="expression" dxfId="6" priority="4">
      <formula>#REF!="×"</formula>
    </cfRule>
  </conditionalFormatting>
  <conditionalFormatting sqref="B40:E40">
    <cfRule type="expression" dxfId="5" priority="5">
      <formula>#REF!="×"</formula>
    </cfRule>
  </conditionalFormatting>
  <conditionalFormatting sqref="B42:E43">
    <cfRule type="expression" dxfId="4" priority="1">
      <formula>#REF!="×"</formula>
    </cfRule>
  </conditionalFormatting>
  <conditionalFormatting sqref="B45:E45">
    <cfRule type="expression" dxfId="3" priority="2">
      <formula>#REF!="×"</formula>
    </cfRule>
  </conditionalFormatting>
  <conditionalFormatting sqref="F10:G14">
    <cfRule type="expression" dxfId="2" priority="22">
      <formula>#REF!="×"</formula>
    </cfRule>
  </conditionalFormatting>
  <conditionalFormatting sqref="F17:G20 F22:G25 F27:G30 F32:G35 F37:G40 F42:G45">
    <cfRule type="expression" dxfId="1" priority="44">
      <formula>#REF!="×"</formula>
    </cfRule>
  </conditionalFormatting>
  <dataValidations count="1">
    <dataValidation type="list" allowBlank="1" showInputMessage="1" showErrorMessage="1" sqref="D13 D20 D25 D30 D35 D40 D45" xr:uid="{3D76BC9F-1147-4B84-9978-1856BAB9BC02}">
      <formula1>$I$13:$M$13</formula1>
    </dataValidation>
  </dataValidations>
  <printOptions horizontalCentered="1"/>
  <pageMargins left="0.70866141732283472" right="0.70866141732283472" top="0.74803149606299213" bottom="0.55118110236220474" header="0.31496062992125984" footer="0.31496062992125984"/>
  <pageSetup paperSize="9" scale="58" fitToHeight="0" orientation="landscape" r:id="rId1"/>
  <rowBreaks count="3" manualBreakCount="3">
    <brk id="14" max="10" man="1"/>
    <brk id="25" max="10" man="1"/>
    <brk id="35"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4EFD-AC4F-4B67-BE2A-FEE87D0C1351}">
  <sheetPr>
    <tabColor rgb="FFFFFF00"/>
    <pageSetUpPr fitToPage="1"/>
  </sheetPr>
  <dimension ref="A1:J9"/>
  <sheetViews>
    <sheetView view="pageBreakPreview" zoomScale="85" zoomScaleNormal="130" zoomScaleSheetLayoutView="85" workbookViewId="0">
      <selection activeCell="B6" sqref="B6:H6"/>
    </sheetView>
  </sheetViews>
  <sheetFormatPr defaultColWidth="8.25" defaultRowHeight="18"/>
  <cols>
    <col min="1" max="1" width="34.75" style="52" customWidth="1"/>
    <col min="2" max="5" width="13.83203125" style="77" customWidth="1"/>
    <col min="6" max="6" width="15.08203125" style="77" customWidth="1"/>
    <col min="7" max="7" width="22.25" style="77" customWidth="1"/>
    <col min="8" max="8" width="18.08203125" style="77" customWidth="1"/>
    <col min="9" max="9" width="38.58203125" style="52" customWidth="1"/>
    <col min="10" max="10" width="171.6640625" style="51" customWidth="1"/>
    <col min="11" max="16" width="13.4140625" style="52" customWidth="1"/>
    <col min="17" max="17" width="17.33203125" style="52" customWidth="1"/>
    <col min="18" max="18" width="8.25" style="52"/>
    <col min="19" max="25" width="8.25" style="52" customWidth="1"/>
    <col min="26" max="16384" width="8.25" style="52"/>
  </cols>
  <sheetData>
    <row r="1" spans="1:10" ht="98" customHeight="1">
      <c r="A1" s="78" t="s">
        <v>95</v>
      </c>
      <c r="B1" s="137" t="s">
        <v>89</v>
      </c>
      <c r="C1" s="138"/>
      <c r="D1" s="138"/>
      <c r="E1" s="138"/>
      <c r="F1" s="138"/>
      <c r="G1" s="138"/>
      <c r="H1" s="138"/>
      <c r="I1" s="50"/>
    </row>
    <row r="2" spans="1:10" ht="41.25" customHeight="1">
      <c r="A2" s="139" t="s">
        <v>54</v>
      </c>
      <c r="B2" s="140"/>
      <c r="C2" s="140"/>
      <c r="D2" s="140"/>
      <c r="E2" s="140"/>
      <c r="F2" s="140"/>
      <c r="G2" s="140"/>
      <c r="H2" s="140"/>
      <c r="I2" s="141" t="s">
        <v>49</v>
      </c>
      <c r="J2" s="63"/>
    </row>
    <row r="3" spans="1:10" ht="72.75" customHeight="1">
      <c r="A3" s="79" t="s">
        <v>55</v>
      </c>
      <c r="B3" s="80" t="s">
        <v>56</v>
      </c>
      <c r="C3" s="80" t="s">
        <v>57</v>
      </c>
      <c r="D3" s="80" t="s">
        <v>58</v>
      </c>
      <c r="E3" s="80" t="s">
        <v>59</v>
      </c>
      <c r="F3" s="80" t="s">
        <v>60</v>
      </c>
      <c r="G3" s="80" t="s">
        <v>61</v>
      </c>
      <c r="H3" s="80" t="s">
        <v>62</v>
      </c>
      <c r="I3" s="142"/>
      <c r="J3" s="70" t="s">
        <v>38</v>
      </c>
    </row>
    <row r="4" spans="1:10" ht="106" customHeight="1">
      <c r="A4" s="71" t="s">
        <v>90</v>
      </c>
      <c r="B4" s="88">
        <v>0</v>
      </c>
      <c r="C4" s="88">
        <v>0</v>
      </c>
      <c r="D4" s="81" t="e">
        <f>C4/B4</f>
        <v>#DIV/0!</v>
      </c>
      <c r="E4" s="82" t="e">
        <f>(D4-0.02)*B4</f>
        <v>#DIV/0!</v>
      </c>
      <c r="F4" s="89">
        <v>0</v>
      </c>
      <c r="G4" s="90">
        <v>0</v>
      </c>
      <c r="H4" s="91">
        <v>0</v>
      </c>
      <c r="I4" s="69">
        <f>F4*G4*H4</f>
        <v>0</v>
      </c>
      <c r="J4" s="70"/>
    </row>
    <row r="5" spans="1:10" ht="106.5" customHeight="1">
      <c r="A5" s="71" t="s">
        <v>91</v>
      </c>
      <c r="B5" s="88">
        <v>0</v>
      </c>
      <c r="C5" s="88">
        <v>0</v>
      </c>
      <c r="D5" s="81" t="e">
        <f>C5/B5</f>
        <v>#DIV/0!</v>
      </c>
      <c r="E5" s="82" t="e">
        <f>(D5-0.02)*B5</f>
        <v>#DIV/0!</v>
      </c>
      <c r="F5" s="89">
        <v>0</v>
      </c>
      <c r="G5" s="90">
        <v>0</v>
      </c>
      <c r="H5" s="91">
        <v>0</v>
      </c>
      <c r="I5" s="69">
        <f>F5*G5*H5</f>
        <v>0</v>
      </c>
      <c r="J5" s="70"/>
    </row>
    <row r="6" spans="1:10" ht="104.5" customHeight="1">
      <c r="A6" s="68" t="s">
        <v>63</v>
      </c>
      <c r="B6" s="143"/>
      <c r="C6" s="144"/>
      <c r="D6" s="144"/>
      <c r="E6" s="144"/>
      <c r="F6" s="144"/>
      <c r="G6" s="144"/>
      <c r="H6" s="144"/>
      <c r="I6" s="88">
        <v>0</v>
      </c>
      <c r="J6" s="70"/>
    </row>
    <row r="7" spans="1:10" ht="69" customHeight="1">
      <c r="A7" s="145" t="s">
        <v>64</v>
      </c>
      <c r="B7" s="146"/>
      <c r="C7" s="146"/>
      <c r="D7" s="146"/>
      <c r="E7" s="146"/>
      <c r="F7" s="146"/>
      <c r="G7" s="146"/>
      <c r="H7" s="146"/>
      <c r="I7" s="146"/>
    </row>
    <row r="9" spans="1:10">
      <c r="A9" s="51"/>
    </row>
  </sheetData>
  <sheetProtection algorithmName="SHA-512" hashValue="fMH1zUnCynV5Z1WfE15l6BuCtgylAwkNYdCz881HHJ96BZn8kNDt36j0d2NyPBqWcnJ/yTF9XHtbmEfHu3/2jA==" saltValue="prCAg2b4clg1HQ9GjgdaEg==" spinCount="100000" sheet="1" objects="1" scenarios="1"/>
  <mergeCells count="5">
    <mergeCell ref="B1:H1"/>
    <mergeCell ref="A2:H2"/>
    <mergeCell ref="I2:I3"/>
    <mergeCell ref="B6:H6"/>
    <mergeCell ref="A7:I7"/>
  </mergeCells>
  <phoneticPr fontId="2"/>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別紙2-１【無床診】賃上げ支援事業（申請書）</vt:lpstr>
      <vt:lpstr>別紙2-３総額及び平均額】賃上げ支援事業実績報告書</vt:lpstr>
      <vt:lpstr>別紙2-３（2.0％超部分算定シート）</vt:lpstr>
      <vt:lpstr>'別紙2-１【無床診】賃上げ支援事業（申請書）'!Print_Area</vt:lpstr>
      <vt:lpstr>'別紙2-３（2.0％超部分算定シート）'!Print_Area</vt:lpstr>
      <vt:lpstr>'別紙2-３総額及び平均額】賃上げ支援事業実績報告書'!Print_Area</vt:lpstr>
      <vt:lpstr>'別紙2-３（2.0％超部分算定シート）'!Print_Titles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長澤　正志</cp:lastModifiedBy>
  <cp:revision/>
  <cp:lastPrinted>2026-06-11T01:01:55Z</cp:lastPrinted>
  <dcterms:created xsi:type="dcterms:W3CDTF">2023-05-22T01:13:20Z</dcterms:created>
  <dcterms:modified xsi:type="dcterms:W3CDTF">2026-06-11T01:03:56Z</dcterms:modified>
  <cp:category/>
  <cp:contentStatus/>
</cp:coreProperties>
</file>