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髙沢\07_統計データ・報告\02_統計関係\02_事業状況\H30(H28年度)事業状況作成\印刷用PDF\5統計表\Excel\"/>
    </mc:Choice>
  </mc:AlternateContent>
  <bookViews>
    <workbookView xWindow="600" yWindow="30" windowWidth="19395" windowHeight="8055" tabRatio="709" activeTab="5"/>
  </bookViews>
  <sheets>
    <sheet name="18表(1)_13-1" sheetId="1" r:id="rId1"/>
    <sheet name="18表(2)_13-2" sheetId="2" r:id="rId2"/>
    <sheet name="18表(3)_13-3" sheetId="3" r:id="rId3"/>
    <sheet name="18表(4)_13-4" sheetId="4" r:id="rId4"/>
    <sheet name="18表(5)_13-5" sheetId="5" r:id="rId5"/>
    <sheet name="18表(6)_13-6" sheetId="6" r:id="rId6"/>
  </sheets>
  <externalReferences>
    <externalReference r:id="rId7"/>
    <externalReference r:id="rId8"/>
    <externalReference r:id="rId9"/>
  </externalReferences>
  <definedNames>
    <definedName name="_Fill" hidden="1">#REF!</definedName>
    <definedName name="_xlnm._FilterDatabase" localSheetId="5" hidden="1">'18表(6)_13-6'!#REF!</definedName>
    <definedName name="_Key1" hidden="1">'[1]15(済）'!#REF!</definedName>
    <definedName name="_Order1" hidden="1">255</definedName>
    <definedName name="ｐ" hidden="1">#REF!</definedName>
    <definedName name="p1_1Area">'[2]1-3'!$A$1:$L$42</definedName>
    <definedName name="p2_1Area">'[2]1-3'!$O$1:$AJ$42</definedName>
    <definedName name="p20_1_1Area">#REF!</definedName>
    <definedName name="p26_1Area">#REF!</definedName>
    <definedName name="p26_2Area">#REF!</definedName>
    <definedName name="p27_1Area">#REF!</definedName>
    <definedName name="p27_2Area">#REF!</definedName>
    <definedName name="p28_1Area">#REF!</definedName>
    <definedName name="p28_2Area">#REF!</definedName>
    <definedName name="p41_1Area">#REF!</definedName>
    <definedName name="p42_1_1Area">#REF!</definedName>
    <definedName name="p42_1_2Area">#REF!</definedName>
    <definedName name="p43_1_1Area">#REF!</definedName>
    <definedName name="p43_1_2Area">#REF!</definedName>
    <definedName name="p43_2_1Area">#REF!</definedName>
    <definedName name="p43_2_2Area">#REF!</definedName>
    <definedName name="p43_3_1Area">#REF!</definedName>
    <definedName name="p43_3_2Area">#REF!</definedName>
    <definedName name="p44_1_1Area">#REF!</definedName>
    <definedName name="p44_1_2Area">#REF!</definedName>
    <definedName name="p44_2_1Area">#REF!</definedName>
    <definedName name="p44_2_2Area">#REF!</definedName>
    <definedName name="p44_3_1Area">#REF!</definedName>
    <definedName name="p44_3_2Area">#REF!</definedName>
    <definedName name="p5_1Area">'[2]5'!$A$1:$G$45</definedName>
    <definedName name="p7_1_1Area">'[3]第7-8表'!$A$1:$I$49</definedName>
    <definedName name="p7_2_1Area">'[3]第7-8表'!$L$1:$S$49</definedName>
    <definedName name="p8_1_1Area">'[3]第7-8表'!$U$1:$AC$49</definedName>
    <definedName name="p9_1_1Area">#REF!</definedName>
    <definedName name="p9_1_2Area">#REF!</definedName>
    <definedName name="p9_2_1Area">#REF!</definedName>
    <definedName name="p9_2_2Area">#REF!</definedName>
    <definedName name="_xlnm.Print_Area" localSheetId="0">'18表(1)_13-1'!$A$1:$O$39</definedName>
    <definedName name="_xlnm.Print_Area" localSheetId="1">'18表(2)_13-2'!$A$1:$K$39</definedName>
    <definedName name="_xlnm.Print_Area" localSheetId="2">'18表(3)_13-3'!$A$1:$O$39</definedName>
    <definedName name="_xlnm.Print_Area" localSheetId="3">'18表(4)_13-4'!$A$1:$K$39</definedName>
    <definedName name="_xlnm.Print_Area" localSheetId="4">'18表(5)_13-5'!$A$1:$S$39</definedName>
    <definedName name="_xlnm.Print_Area" localSheetId="5">'18表(6)_13-6'!$A$1:$R$39</definedName>
    <definedName name="_xlnm.Print_Area">#REF!</definedName>
    <definedName name="_xlnm.Print_Titles" localSheetId="0">'18表(1)_13-1'!$1:$7</definedName>
    <definedName name="_xlnm.Print_Titles" localSheetId="1">'18表(2)_13-2'!$1:$7</definedName>
    <definedName name="_xlnm.Print_Titles" localSheetId="2">'18表(3)_13-3'!$1:$7</definedName>
    <definedName name="_xlnm.Print_Titles" localSheetId="3">'18表(4)_13-4'!$1:$7</definedName>
    <definedName name="_xlnm.Print_Titles" localSheetId="4">'18表(5)_13-5'!$1:$7</definedName>
    <definedName name="_xlnm.Print_Titles" localSheetId="5">'18表(6)_13-6'!$1:$7</definedName>
    <definedName name="お">#REF!</definedName>
    <definedName name="印刷2">#REF!</definedName>
    <definedName name="印刷3">#REF!</definedName>
  </definedNames>
  <calcPr calcId="152511"/>
</workbook>
</file>

<file path=xl/calcChain.xml><?xml version="1.0" encoding="utf-8"?>
<calcChain xmlns="http://schemas.openxmlformats.org/spreadsheetml/2006/main">
  <c r="L39" i="5" l="1"/>
  <c r="J39" i="5"/>
  <c r="H39" i="5"/>
  <c r="F39" i="5"/>
  <c r="L38" i="5"/>
  <c r="J38" i="5"/>
  <c r="H38" i="5"/>
  <c r="F38" i="5"/>
  <c r="H10" i="5"/>
  <c r="F10" i="5"/>
  <c r="M10" i="5"/>
  <c r="K10" i="5"/>
  <c r="K8" i="5" s="1"/>
  <c r="L8" i="5" s="1"/>
  <c r="I10" i="5"/>
  <c r="J10" i="5" s="1"/>
  <c r="G10" i="5"/>
  <c r="G8" i="5" s="1"/>
  <c r="H8" i="5" s="1"/>
  <c r="E10" i="5"/>
  <c r="E8" i="5" s="1"/>
  <c r="M8" i="5"/>
  <c r="I8" i="5"/>
  <c r="J8" i="5" s="1"/>
  <c r="L10" i="5" l="1"/>
  <c r="F8" i="5"/>
  <c r="K10" i="4"/>
  <c r="J10" i="4"/>
  <c r="I10" i="4"/>
  <c r="H10" i="4"/>
  <c r="G10" i="4"/>
  <c r="F10" i="4"/>
  <c r="E10" i="4"/>
  <c r="D10" i="4"/>
  <c r="C10" i="4"/>
  <c r="J38" i="3"/>
  <c r="H38" i="3"/>
  <c r="F38" i="3"/>
  <c r="D38" i="3"/>
  <c r="J39" i="3"/>
  <c r="H39" i="3"/>
  <c r="F39" i="3"/>
  <c r="D39" i="3"/>
  <c r="N10" i="3"/>
  <c r="M10" i="3"/>
  <c r="L10" i="3"/>
  <c r="K10" i="3"/>
  <c r="J10" i="3" s="1"/>
  <c r="I10" i="3"/>
  <c r="C10" i="3"/>
  <c r="H38" i="1"/>
  <c r="D38" i="1"/>
  <c r="E10" i="1"/>
  <c r="C10" i="1"/>
  <c r="E8" i="1"/>
  <c r="G10" i="1"/>
  <c r="I10" i="1"/>
  <c r="I8" i="1" s="1"/>
  <c r="K10" i="1"/>
  <c r="F10" i="1" s="1"/>
  <c r="L10" i="1"/>
  <c r="L8" i="1" s="1"/>
  <c r="M10" i="1"/>
  <c r="M8" i="1" s="1"/>
  <c r="N10" i="1"/>
  <c r="N8" i="1" s="1"/>
  <c r="G10" i="3" l="1"/>
  <c r="E10" i="3"/>
  <c r="D10" i="3"/>
  <c r="F10" i="3"/>
  <c r="H10" i="3"/>
  <c r="H10" i="1"/>
  <c r="D10" i="1"/>
  <c r="K8" i="1"/>
  <c r="J8" i="1" s="1"/>
  <c r="G8" i="1"/>
  <c r="C8" i="1"/>
  <c r="J10" i="1"/>
  <c r="E8" i="4"/>
  <c r="F8" i="4"/>
  <c r="G8" i="4"/>
  <c r="H8" i="4"/>
  <c r="I8" i="4"/>
  <c r="J8" i="4"/>
  <c r="K8" i="4"/>
  <c r="D8" i="4"/>
  <c r="C8" i="4"/>
  <c r="G8" i="3"/>
  <c r="I8" i="3"/>
  <c r="M8" i="3"/>
  <c r="N8" i="3"/>
  <c r="L8" i="3"/>
  <c r="K8" i="3"/>
  <c r="J8" i="3" s="1"/>
  <c r="E8" i="3"/>
  <c r="C8" i="3"/>
  <c r="D10" i="2"/>
  <c r="D8" i="2" s="1"/>
  <c r="E10" i="2"/>
  <c r="E8" i="2" s="1"/>
  <c r="F10" i="2"/>
  <c r="G10" i="2"/>
  <c r="G8" i="2" s="1"/>
  <c r="H10" i="2"/>
  <c r="H8" i="2" s="1"/>
  <c r="I10" i="2"/>
  <c r="I8" i="2" s="1"/>
  <c r="J10" i="2"/>
  <c r="J8" i="2" s="1"/>
  <c r="K10" i="2"/>
  <c r="K8" i="2" s="1"/>
  <c r="C10" i="2"/>
  <c r="C8" i="2" s="1"/>
  <c r="F8" i="2"/>
  <c r="H8" i="1" l="1"/>
  <c r="D8" i="3"/>
  <c r="F8" i="1"/>
  <c r="D8" i="1"/>
  <c r="F8" i="3"/>
  <c r="H8" i="3"/>
</calcChain>
</file>

<file path=xl/sharedStrings.xml><?xml version="1.0" encoding="utf-8"?>
<sst xmlns="http://schemas.openxmlformats.org/spreadsheetml/2006/main" count="530" uniqueCount="106">
  <si>
    <t>第１８表　保険料（税）賦課状況[全体]（１）（医療給付費分）</t>
    <rPh sb="16" eb="18">
      <t>ゼンタイ</t>
    </rPh>
    <phoneticPr fontId="3"/>
  </si>
  <si>
    <t>（単位：千円，％）</t>
  </si>
  <si>
    <t>保</t>
  </si>
  <si>
    <t>保 　険 　料　　（ 　税 　） 　算 　定 　額 　及 　び 　</t>
    <phoneticPr fontId="3"/>
  </si>
  <si>
    <t>構 　　成 　　割 　　合</t>
    <phoneticPr fontId="3"/>
  </si>
  <si>
    <t>賦課限度額を超える額</t>
    <rPh sb="6" eb="7">
      <t>コ</t>
    </rPh>
    <rPh sb="9" eb="10">
      <t>ガク</t>
    </rPh>
    <phoneticPr fontId="3"/>
  </si>
  <si>
    <t>険</t>
  </si>
  <si>
    <t>所　　得　　割</t>
  </si>
  <si>
    <t>資　　産　　割</t>
  </si>
  <si>
    <t>均　　等　　割</t>
  </si>
  <si>
    <t>平　　等　　割</t>
  </si>
  <si>
    <t>計</t>
  </si>
  <si>
    <t>者</t>
  </si>
  <si>
    <t>保険者名</t>
  </si>
  <si>
    <t>軽減額</t>
  </si>
  <si>
    <t>減免額</t>
    <phoneticPr fontId="3"/>
  </si>
  <si>
    <t>番</t>
  </si>
  <si>
    <t>金額</t>
  </si>
  <si>
    <t>割合</t>
  </si>
  <si>
    <t>号</t>
  </si>
  <si>
    <t>県計</t>
  </si>
  <si>
    <t>－</t>
  </si>
  <si>
    <t>市町村　計</t>
  </si>
  <si>
    <t>組  合  計</t>
  </si>
  <si>
    <t>市　　　計</t>
  </si>
  <si>
    <t>町　村　計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</si>
  <si>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</si>
  <si>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</si>
  <si>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</si>
  <si>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</si>
  <si>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</si>
  <si>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</si>
  <si>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</si>
  <si>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</si>
  <si>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</si>
  <si>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</si>
  <si>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</si>
  <si>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上三川町</t>
  </si>
  <si>
    <t>益子町</t>
  </si>
  <si>
    <t>茂木町</t>
  </si>
  <si>
    <t>市貝町</t>
  </si>
  <si>
    <t>芳賀町</t>
  </si>
  <si>
    <t>壬生町</t>
  </si>
  <si>
    <t>下野市</t>
  </si>
  <si>
    <t>野木町</t>
  </si>
  <si>
    <t>塩谷町</t>
  </si>
  <si>
    <t>さくら市</t>
  </si>
  <si>
    <t>高根沢町</t>
  </si>
  <si>
    <t>那須烏山市</t>
  </si>
  <si>
    <t>那珂川町</t>
  </si>
  <si>
    <t>那須町</t>
  </si>
  <si>
    <t>医師国保</t>
  </si>
  <si>
    <t>第１８表　保険料（税）賦課状況[全体]（２）（医療給付費分）</t>
    <rPh sb="16" eb="18">
      <t>ゼンタイ</t>
    </rPh>
    <phoneticPr fontId="3"/>
  </si>
  <si>
    <t>（単位：千円)</t>
    <phoneticPr fontId="3"/>
  </si>
  <si>
    <t>課　税　対　象　額</t>
  </si>
  <si>
    <t>課税対象　　　世帯数</t>
    <rPh sb="7" eb="10">
      <t>セタイスウ</t>
    </rPh>
    <phoneticPr fontId="3"/>
  </si>
  <si>
    <t>軽減　　　　世帯数</t>
    <rPh sb="6" eb="9">
      <t>セタイスウ</t>
    </rPh>
    <phoneticPr fontId="3"/>
  </si>
  <si>
    <t>減免　　　　世帯数</t>
    <rPh sb="6" eb="9">
      <t>セタイスウ</t>
    </rPh>
    <phoneticPr fontId="3"/>
  </si>
  <si>
    <t>賦課限度額を   超える世帯数</t>
    <rPh sb="9" eb="10">
      <t>コ</t>
    </rPh>
    <rPh sb="12" eb="14">
      <t>セタイ</t>
    </rPh>
    <rPh sb="14" eb="15">
      <t>スウ</t>
    </rPh>
    <phoneticPr fontId="3"/>
  </si>
  <si>
    <t>課税対象　　　　　　被保険者数</t>
    <rPh sb="10" eb="14">
      <t>ヒホケンシャ</t>
    </rPh>
    <rPh sb="14" eb="15">
      <t>スウ</t>
    </rPh>
    <phoneticPr fontId="3"/>
  </si>
  <si>
    <t>増減額</t>
  </si>
  <si>
    <t>調定額</t>
  </si>
  <si>
    <t>所得割</t>
  </si>
  <si>
    <t>資産割</t>
  </si>
  <si>
    <t>第１８表　保険料（税）賦課状況[全体]（３）（後期高齢者支援金分）</t>
    <rPh sb="16" eb="18">
      <t>ゼンタイ</t>
    </rPh>
    <phoneticPr fontId="3"/>
  </si>
  <si>
    <t>資　　産　　割</t>
    <phoneticPr fontId="3"/>
  </si>
  <si>
    <t>第１８表　保険料（税）賦課状況[全体]（４）（後期高齢者支援金分）</t>
    <rPh sb="16" eb="18">
      <t>ゼンタイ</t>
    </rPh>
    <phoneticPr fontId="3"/>
  </si>
  <si>
    <t>軽減世帯数</t>
    <rPh sb="2" eb="5">
      <t>セタイスウ</t>
    </rPh>
    <phoneticPr fontId="3"/>
  </si>
  <si>
    <t>減免世帯数</t>
    <rPh sb="2" eb="5">
      <t>セタイスウ</t>
    </rPh>
    <phoneticPr fontId="3"/>
  </si>
  <si>
    <t>賦課限度額を　　超える世帯数</t>
    <rPh sb="8" eb="9">
      <t>コ</t>
    </rPh>
    <rPh sb="11" eb="13">
      <t>セタイ</t>
    </rPh>
    <rPh sb="13" eb="14">
      <t>スウ</t>
    </rPh>
    <phoneticPr fontId="3"/>
  </si>
  <si>
    <t>課税対象　　　　被保険者数</t>
    <rPh sb="8" eb="12">
      <t>ヒホケンシャ</t>
    </rPh>
    <rPh sb="12" eb="13">
      <t>スウ</t>
    </rPh>
    <phoneticPr fontId="3"/>
  </si>
  <si>
    <t>第１８表　保険料（税）賦課状況[全体]（５）（介護納付金分）</t>
    <rPh sb="16" eb="18">
      <t>ゼンタイ</t>
    </rPh>
    <phoneticPr fontId="3"/>
  </si>
  <si>
    <t>賦課方式</t>
    <rPh sb="2" eb="4">
      <t>ホウシキ</t>
    </rPh>
    <phoneticPr fontId="3"/>
  </si>
  <si>
    <t>徴収回数</t>
    <rPh sb="2" eb="4">
      <t>カイスウ</t>
    </rPh>
    <phoneticPr fontId="3"/>
  </si>
  <si>
    <t>保　　険　　料　　（　　税　　）　　算　　定　　額　　及　　び</t>
    <phoneticPr fontId="3"/>
  </si>
  <si>
    <t>構　　成　　割　　合</t>
    <phoneticPr fontId="3"/>
  </si>
  <si>
    <t>賦課限度額を　　超える額</t>
    <rPh sb="8" eb="9">
      <t>コ</t>
    </rPh>
    <rPh sb="11" eb="12">
      <t>ガク</t>
    </rPh>
    <phoneticPr fontId="3"/>
  </si>
  <si>
    <t>所　　　得　　　割</t>
  </si>
  <si>
    <t>資　　　産　　　割</t>
  </si>
  <si>
    <t>均　　　等　　　割</t>
  </si>
  <si>
    <t>平　　　等　　　割</t>
  </si>
  <si>
    <t>３方式</t>
  </si>
  <si>
    <t>４方式</t>
  </si>
  <si>
    <t>２方式</t>
  </si>
  <si>
    <t>その他</t>
  </si>
  <si>
    <t>第１８表　保険料（税）賦課状況[全体]（６）（介護納付金分）</t>
    <rPh sb="16" eb="18">
      <t>ゼンタイ</t>
    </rPh>
    <phoneticPr fontId="3"/>
  </si>
  <si>
    <t>（単位：千円）</t>
  </si>
  <si>
    <t>税　　　　　　　　　　率</t>
  </si>
  <si>
    <t>賦課限度額</t>
    <rPh sb="2" eb="4">
      <t>ゲンド</t>
    </rPh>
    <rPh sb="4" eb="5">
      <t>ガク</t>
    </rPh>
    <phoneticPr fontId="3"/>
  </si>
  <si>
    <t>所得割の算定基礎</t>
    <rPh sb="4" eb="6">
      <t>サンテイ</t>
    </rPh>
    <rPh sb="6" eb="8">
      <t>キソ</t>
    </rPh>
    <phoneticPr fontId="3"/>
  </si>
  <si>
    <t>資産割の算定基礎</t>
    <rPh sb="4" eb="6">
      <t>サンテイ</t>
    </rPh>
    <rPh sb="6" eb="8">
      <t>キソ</t>
    </rPh>
    <phoneticPr fontId="3"/>
  </si>
  <si>
    <t>均等割</t>
  </si>
  <si>
    <t>平等割</t>
  </si>
  <si>
    <t>（％）</t>
  </si>
  <si>
    <t>（円）</t>
  </si>
  <si>
    <t>保険税</t>
  </si>
  <si>
    <t>固定資産税の一部</t>
  </si>
  <si>
    <t>保険料</t>
  </si>
  <si>
    <t>全歯国保</t>
    <phoneticPr fontId="3"/>
  </si>
  <si>
    <t>課税所得額　基礎控除</t>
  </si>
  <si>
    <t>（月額）3,700</t>
    <rPh sb="1" eb="3">
      <t>ゲツガク</t>
    </rPh>
    <phoneticPr fontId="3"/>
  </si>
  <si>
    <t>（月額）4,100</t>
    <rPh sb="1" eb="3">
      <t>ゲツガク</t>
    </rPh>
    <phoneticPr fontId="3"/>
  </si>
  <si>
    <t>課税対象
世帯数</t>
    <rPh sb="5" eb="8">
      <t>セタイスウ</t>
    </rPh>
    <phoneticPr fontId="3"/>
  </si>
  <si>
    <t>賦課限度額を
超える世帯数</t>
    <rPh sb="7" eb="8">
      <t>コ</t>
    </rPh>
    <rPh sb="10" eb="12">
      <t>セタイ</t>
    </rPh>
    <rPh sb="12" eb="13">
      <t>スウ</t>
    </rPh>
    <phoneticPr fontId="3"/>
  </si>
  <si>
    <t>課税対象
被保険者数</t>
    <rPh sb="5" eb="9">
      <t>ヒホケンシャ</t>
    </rPh>
    <rPh sb="9" eb="10">
      <t>スウ</t>
    </rPh>
    <phoneticPr fontId="3"/>
  </si>
  <si>
    <t>保険料
保険税の別</t>
    <rPh sb="0" eb="2">
      <t>ホケン</t>
    </rPh>
    <rPh sb="2" eb="3">
      <t>リョウ</t>
    </rPh>
    <rPh sb="4" eb="6">
      <t>ホケン</t>
    </rPh>
    <rPh sb="6" eb="7">
      <t>ゼイ</t>
    </rPh>
    <rPh sb="8" eb="9">
      <t>ベツ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</si>
</sst>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20"/>
      <name val="ＭＳ Ｐ明朝"/>
      <family val="1"/>
      <charset val="128"/>
    </font>
    <font>
      <sz val="16"/>
      <name val="ＭＳ 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22"/>
      <name val="ＭＳ Ｐ明朝"/>
      <family val="1"/>
      <charset val="128"/>
    </font>
    <font>
      <sz val="18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 applyNumberFormat="0" applyFill="0" applyBorder="0" applyAlignment="0" applyProtection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/>
    <xf numFmtId="37" fontId="13" fillId="0" borderId="0"/>
    <xf numFmtId="0" fontId="14" fillId="0" borderId="0"/>
  </cellStyleXfs>
  <cellXfs count="246">
    <xf numFmtId="0" fontId="0" fillId="0" borderId="0" xfId="0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5" fillId="0" borderId="11" xfId="0" applyFont="1" applyFill="1" applyBorder="1" applyAlignment="1" applyProtection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15" fillId="0" borderId="11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15" fillId="0" borderId="5" xfId="0" applyFont="1" applyFill="1" applyBorder="1" applyAlignment="1" applyProtection="1">
      <alignment horizontal="center" vertical="center"/>
    </xf>
    <xf numFmtId="0" fontId="15" fillId="0" borderId="6" xfId="0" applyFont="1" applyFill="1" applyBorder="1" applyAlignment="1" applyProtection="1">
      <alignment horizontal="distributed" vertical="center"/>
    </xf>
    <xf numFmtId="0" fontId="15" fillId="0" borderId="21" xfId="0" applyFont="1" applyFill="1" applyBorder="1" applyAlignment="1" applyProtection="1">
      <alignment horizontal="center" vertical="center"/>
    </xf>
    <xf numFmtId="0" fontId="15" fillId="0" borderId="22" xfId="0" applyFont="1" applyFill="1" applyBorder="1" applyAlignment="1" applyProtection="1">
      <alignment horizontal="distributed" vertical="center"/>
    </xf>
    <xf numFmtId="0" fontId="15" fillId="0" borderId="20" xfId="0" applyFont="1" applyFill="1" applyBorder="1" applyAlignment="1" applyProtection="1">
      <alignment horizontal="center" vertical="center"/>
    </xf>
    <xf numFmtId="0" fontId="15" fillId="0" borderId="17" xfId="0" applyFont="1" applyFill="1" applyBorder="1" applyAlignment="1" applyProtection="1">
      <alignment horizontal="center" vertical="center"/>
    </xf>
    <xf numFmtId="0" fontId="15" fillId="0" borderId="18" xfId="0" applyFont="1" applyFill="1" applyBorder="1" applyAlignment="1" applyProtection="1">
      <alignment horizontal="distributed" vertical="center"/>
    </xf>
    <xf numFmtId="0" fontId="15" fillId="0" borderId="19" xfId="0" applyFont="1" applyFill="1" applyBorder="1" applyAlignment="1" applyProtection="1">
      <alignment horizontal="center" vertical="center"/>
    </xf>
    <xf numFmtId="0" fontId="15" fillId="0" borderId="5" xfId="0" quotePrefix="1" applyFont="1" applyFill="1" applyBorder="1" applyAlignment="1" applyProtection="1">
      <alignment horizontal="center" vertical="center"/>
    </xf>
    <xf numFmtId="0" fontId="15" fillId="0" borderId="11" xfId="0" quotePrefix="1" applyFont="1" applyFill="1" applyBorder="1" applyAlignment="1" applyProtection="1">
      <alignment horizontal="center" vertical="center"/>
    </xf>
    <xf numFmtId="0" fontId="15" fillId="0" borderId="13" xfId="0" applyFont="1" applyFill="1" applyBorder="1" applyAlignment="1" applyProtection="1">
      <alignment horizontal="center" vertical="center"/>
    </xf>
    <xf numFmtId="0" fontId="15" fillId="0" borderId="14" xfId="0" applyFont="1" applyFill="1" applyBorder="1" applyAlignment="1" applyProtection="1">
      <alignment horizontal="distributed" vertical="center"/>
    </xf>
    <xf numFmtId="0" fontId="15" fillId="0" borderId="16" xfId="0" applyFont="1" applyFill="1" applyBorder="1" applyAlignment="1" applyProtection="1">
      <alignment horizontal="center" vertical="center"/>
    </xf>
    <xf numFmtId="38" fontId="5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17" fillId="0" borderId="11" xfId="0" quotePrefix="1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center" vertical="center"/>
    </xf>
    <xf numFmtId="0" fontId="17" fillId="0" borderId="20" xfId="0" applyFont="1" applyFill="1" applyBorder="1" applyAlignment="1" applyProtection="1">
      <alignment horizontal="center" vertical="center"/>
    </xf>
    <xf numFmtId="0" fontId="17" fillId="0" borderId="19" xfId="0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center" vertical="center"/>
    </xf>
    <xf numFmtId="0" fontId="17" fillId="0" borderId="11" xfId="0" applyFont="1" applyFill="1" applyBorder="1" applyAlignment="1" applyProtection="1">
      <alignment horizontal="distributed" vertical="center"/>
    </xf>
    <xf numFmtId="0" fontId="17" fillId="0" borderId="5" xfId="0" applyFont="1" applyFill="1" applyBorder="1" applyAlignment="1" applyProtection="1">
      <alignment horizontal="center" vertical="center"/>
    </xf>
    <xf numFmtId="0" fontId="17" fillId="0" borderId="6" xfId="0" applyFont="1" applyFill="1" applyBorder="1" applyAlignment="1" applyProtection="1">
      <alignment horizontal="distributed" vertical="center"/>
    </xf>
    <xf numFmtId="0" fontId="17" fillId="0" borderId="21" xfId="0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horizontal="distributed" vertical="center"/>
    </xf>
    <xf numFmtId="0" fontId="17" fillId="0" borderId="17" xfId="0" applyFont="1" applyFill="1" applyBorder="1" applyAlignment="1" applyProtection="1">
      <alignment horizontal="center" vertical="center"/>
    </xf>
    <xf numFmtId="0" fontId="17" fillId="0" borderId="18" xfId="0" applyFont="1" applyFill="1" applyBorder="1" applyAlignment="1" applyProtection="1">
      <alignment horizontal="distributed" vertical="center"/>
    </xf>
    <xf numFmtId="0" fontId="17" fillId="0" borderId="5" xfId="0" quotePrefix="1" applyFont="1" applyFill="1" applyBorder="1" applyAlignment="1" applyProtection="1">
      <alignment horizontal="center" vertical="center"/>
    </xf>
    <xf numFmtId="0" fontId="17" fillId="0" borderId="13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5" fillId="0" borderId="4" xfId="0" quotePrefix="1" applyFont="1" applyFill="1" applyBorder="1" applyAlignment="1" applyProtection="1">
      <alignment horizontal="center" vertical="center"/>
    </xf>
    <xf numFmtId="0" fontId="9" fillId="0" borderId="0" xfId="0" applyFont="1" applyFill="1" applyAlignment="1">
      <alignment horizontal="distributed" vertical="center"/>
    </xf>
    <xf numFmtId="0" fontId="9" fillId="0" borderId="0" xfId="0" applyFont="1" applyFill="1" applyAlignment="1">
      <alignment vertical="center"/>
    </xf>
    <xf numFmtId="0" fontId="15" fillId="0" borderId="5" xfId="0" applyFont="1" applyFill="1" applyBorder="1" applyAlignment="1" applyProtection="1">
      <alignment horizontal="distributed" vertical="center"/>
    </xf>
    <xf numFmtId="0" fontId="11" fillId="0" borderId="0" xfId="0" applyFont="1" applyFill="1" applyAlignment="1">
      <alignment horizontal="distributed" vertical="center"/>
    </xf>
    <xf numFmtId="0" fontId="11" fillId="0" borderId="0" xfId="0" applyFont="1" applyFill="1" applyAlignment="1">
      <alignment vertical="center"/>
    </xf>
    <xf numFmtId="0" fontId="15" fillId="0" borderId="26" xfId="0" applyFont="1" applyFill="1" applyBorder="1" applyAlignment="1" applyProtection="1">
      <alignment horizontal="center" vertical="center"/>
    </xf>
    <xf numFmtId="0" fontId="15" fillId="0" borderId="27" xfId="0" applyFont="1" applyFill="1" applyBorder="1" applyAlignment="1" applyProtection="1">
      <alignment horizontal="center" vertical="center"/>
    </xf>
    <xf numFmtId="0" fontId="15" fillId="0" borderId="28" xfId="0" applyFont="1" applyFill="1" applyBorder="1" applyAlignment="1" applyProtection="1">
      <alignment horizontal="center" vertical="center"/>
    </xf>
    <xf numFmtId="0" fontId="15" fillId="0" borderId="27" xfId="0" quotePrefix="1" applyFont="1" applyFill="1" applyBorder="1" applyAlignment="1" applyProtection="1">
      <alignment horizontal="center" vertical="center"/>
    </xf>
    <xf numFmtId="0" fontId="15" fillId="0" borderId="29" xfId="0" applyFont="1" applyFill="1" applyBorder="1" applyAlignment="1" applyProtection="1">
      <alignment horizontal="center" vertical="center"/>
    </xf>
    <xf numFmtId="0" fontId="15" fillId="0" borderId="10" xfId="0" applyNumberFormat="1" applyFont="1" applyFill="1" applyBorder="1" applyAlignment="1" applyProtection="1">
      <alignment horizontal="center" vertical="center" shrinkToFit="1"/>
    </xf>
    <xf numFmtId="0" fontId="15" fillId="0" borderId="12" xfId="0" applyFont="1" applyFill="1" applyBorder="1" applyAlignment="1" applyProtection="1">
      <alignment horizontal="center" vertical="center" shrinkToFit="1"/>
    </xf>
    <xf numFmtId="0" fontId="15" fillId="0" borderId="10" xfId="0" applyFont="1" applyFill="1" applyBorder="1" applyAlignment="1" applyProtection="1">
      <alignment horizontal="center" vertical="center" shrinkToFit="1"/>
    </xf>
    <xf numFmtId="176" fontId="15" fillId="0" borderId="1" xfId="0" applyNumberFormat="1" applyFont="1" applyFill="1" applyBorder="1" applyAlignment="1" applyProtection="1">
      <alignment horizontal="center" vertical="center" shrinkToFit="1"/>
    </xf>
    <xf numFmtId="176" fontId="15" fillId="0" borderId="3" xfId="0" applyNumberFormat="1" applyFont="1" applyFill="1" applyBorder="1" applyAlignment="1" applyProtection="1">
      <alignment horizontal="center" vertical="center" shrinkToFit="1"/>
    </xf>
    <xf numFmtId="176" fontId="15" fillId="0" borderId="31" xfId="0" applyNumberFormat="1" applyFont="1" applyFill="1" applyBorder="1" applyAlignment="1" applyProtection="1">
      <alignment horizontal="center" vertical="center" shrinkToFit="1"/>
    </xf>
    <xf numFmtId="176" fontId="15" fillId="0" borderId="5" xfId="0" applyNumberFormat="1" applyFont="1" applyFill="1" applyBorder="1" applyAlignment="1" applyProtection="1">
      <alignment horizontal="center" vertical="center" shrinkToFit="1"/>
    </xf>
    <xf numFmtId="176" fontId="15" fillId="0" borderId="10" xfId="0" applyNumberFormat="1" applyFont="1" applyFill="1" applyBorder="1" applyAlignment="1" applyProtection="1">
      <alignment horizontal="center" vertical="center" shrinkToFit="1"/>
    </xf>
    <xf numFmtId="176" fontId="15" fillId="0" borderId="12" xfId="0" applyNumberFormat="1" applyFont="1" applyFill="1" applyBorder="1" applyAlignment="1" applyProtection="1">
      <alignment horizontal="right" vertical="center" shrinkToFit="1"/>
    </xf>
    <xf numFmtId="176" fontId="15" fillId="0" borderId="10" xfId="0" applyNumberFormat="1" applyFont="1" applyFill="1" applyBorder="1" applyAlignment="1" applyProtection="1">
      <alignment horizontal="right" vertical="center" shrinkToFit="1"/>
    </xf>
    <xf numFmtId="176" fontId="15" fillId="0" borderId="32" xfId="0" applyNumberFormat="1" applyFont="1" applyFill="1" applyBorder="1" applyAlignment="1" applyProtection="1">
      <alignment horizontal="right" vertical="center" shrinkToFit="1"/>
    </xf>
    <xf numFmtId="176" fontId="15" fillId="0" borderId="15" xfId="0" applyNumberFormat="1" applyFont="1" applyFill="1" applyBorder="1" applyAlignment="1" applyProtection="1">
      <alignment horizontal="right" vertical="center" shrinkToFit="1"/>
    </xf>
    <xf numFmtId="177" fontId="15" fillId="0" borderId="3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right" vertical="center" shrinkToFit="1"/>
    </xf>
    <xf numFmtId="177" fontId="15" fillId="0" borderId="12" xfId="1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" xfId="0" applyNumberFormat="1" applyFont="1" applyFill="1" applyBorder="1" applyAlignment="1" applyProtection="1">
      <alignment horizontal="center" vertical="center" shrinkToFit="1"/>
    </xf>
    <xf numFmtId="177" fontId="15" fillId="0" borderId="31" xfId="0" applyNumberFormat="1" applyFont="1" applyFill="1" applyBorder="1" applyAlignment="1" applyProtection="1">
      <alignment horizontal="center" vertical="center" shrinkToFit="1"/>
    </xf>
    <xf numFmtId="177" fontId="15" fillId="0" borderId="10" xfId="0" applyNumberFormat="1" applyFont="1" applyFill="1" applyBorder="1" applyAlignment="1" applyProtection="1">
      <alignment horizontal="right" vertical="center" shrinkToFit="1"/>
    </xf>
    <xf numFmtId="177" fontId="15" fillId="0" borderId="10" xfId="1" applyNumberFormat="1" applyFont="1" applyFill="1" applyBorder="1" applyAlignment="1" applyProtection="1">
      <alignment horizontal="right" vertical="center" shrinkToFit="1"/>
    </xf>
    <xf numFmtId="177" fontId="15" fillId="0" borderId="10" xfId="0" applyNumberFormat="1" applyFont="1" applyFill="1" applyBorder="1" applyAlignment="1">
      <alignment horizontal="center" vertical="center" shrinkToFit="1"/>
    </xf>
    <xf numFmtId="177" fontId="15" fillId="0" borderId="6" xfId="0" applyNumberFormat="1" applyFont="1" applyFill="1" applyBorder="1" applyAlignment="1">
      <alignment horizontal="center" vertical="center" shrinkToFit="1"/>
    </xf>
    <xf numFmtId="177" fontId="15" fillId="0" borderId="10" xfId="0" applyNumberFormat="1" applyFont="1" applyFill="1" applyBorder="1" applyAlignment="1" applyProtection="1">
      <alignment horizontal="center" vertical="center" shrinkToFit="1"/>
    </xf>
    <xf numFmtId="177" fontId="15" fillId="0" borderId="6" xfId="0" applyNumberFormat="1" applyFont="1" applyFill="1" applyBorder="1" applyAlignment="1" applyProtection="1">
      <alignment horizontal="center" vertical="center" shrinkToFit="1"/>
    </xf>
    <xf numFmtId="177" fontId="15" fillId="0" borderId="32" xfId="0" applyNumberFormat="1" applyFont="1" applyFill="1" applyBorder="1" applyAlignment="1" applyProtection="1">
      <alignment horizontal="right" vertical="center" shrinkToFit="1"/>
    </xf>
    <xf numFmtId="177" fontId="15" fillId="0" borderId="32" xfId="1" applyNumberFormat="1" applyFont="1" applyFill="1" applyBorder="1" applyAlignment="1" applyProtection="1">
      <alignment horizontal="right" vertical="center" shrinkToFit="1"/>
    </xf>
    <xf numFmtId="177" fontId="15" fillId="0" borderId="32" xfId="0" applyNumberFormat="1" applyFont="1" applyFill="1" applyBorder="1" applyAlignment="1">
      <alignment horizontal="center" vertical="center" shrinkToFit="1"/>
    </xf>
    <xf numFmtId="177" fontId="15" fillId="0" borderId="18" xfId="0" applyNumberFormat="1" applyFont="1" applyFill="1" applyBorder="1" applyAlignment="1">
      <alignment horizontal="center" vertical="center" shrinkToFit="1"/>
    </xf>
    <xf numFmtId="177" fontId="15" fillId="0" borderId="12" xfId="1" applyNumberFormat="1" applyFont="1" applyFill="1" applyBorder="1" applyAlignment="1" applyProtection="1">
      <alignment horizontal="center" vertical="center" wrapText="1" shrinkToFit="1"/>
    </xf>
    <xf numFmtId="177" fontId="15" fillId="0" borderId="22" xfId="0" applyNumberFormat="1" applyFont="1" applyFill="1" applyBorder="1" applyAlignment="1" applyProtection="1">
      <alignment horizontal="center" vertical="center" shrinkToFit="1"/>
    </xf>
    <xf numFmtId="177" fontId="15" fillId="0" borderId="12" xfId="1" applyNumberFormat="1" applyFont="1" applyFill="1" applyBorder="1" applyAlignment="1" applyProtection="1">
      <alignment horizontal="right" vertical="center" shrinkToFit="1"/>
    </xf>
    <xf numFmtId="177" fontId="15" fillId="0" borderId="12" xfId="0" applyNumberFormat="1" applyFont="1" applyFill="1" applyBorder="1" applyAlignment="1">
      <alignment horizontal="center" vertical="center" shrinkToFit="1"/>
    </xf>
    <xf numFmtId="177" fontId="15" fillId="0" borderId="22" xfId="0" applyNumberFormat="1" applyFont="1" applyFill="1" applyBorder="1" applyAlignment="1">
      <alignment horizontal="center" vertical="center" shrinkToFit="1"/>
    </xf>
    <xf numFmtId="177" fontId="15" fillId="0" borderId="26" xfId="0" applyNumberFormat="1" applyFont="1" applyFill="1" applyBorder="1" applyAlignment="1">
      <alignment horizontal="center" vertical="center" shrinkToFit="1"/>
    </xf>
    <xf numFmtId="177" fontId="15" fillId="0" borderId="15" xfId="0" applyNumberFormat="1" applyFont="1" applyFill="1" applyBorder="1" applyAlignment="1" applyProtection="1">
      <alignment horizontal="right" vertical="center" shrinkToFit="1"/>
    </xf>
    <xf numFmtId="177" fontId="15" fillId="0" borderId="15" xfId="1" applyNumberFormat="1" applyFont="1" applyFill="1" applyBorder="1" applyAlignment="1" applyProtection="1">
      <alignment horizontal="right" vertical="center" shrinkToFit="1"/>
    </xf>
    <xf numFmtId="177" fontId="15" fillId="0" borderId="15" xfId="0" applyNumberFormat="1" applyFont="1" applyFill="1" applyBorder="1" applyAlignment="1">
      <alignment horizontal="center" vertical="center" shrinkToFit="1"/>
    </xf>
    <xf numFmtId="177" fontId="15" fillId="0" borderId="29" xfId="0" applyNumberFormat="1" applyFont="1" applyFill="1" applyBorder="1" applyAlignment="1">
      <alignment horizontal="center" vertical="center" shrinkToFit="1"/>
    </xf>
    <xf numFmtId="38" fontId="15" fillId="0" borderId="12" xfId="0" applyNumberFormat="1" applyFont="1" applyFill="1" applyBorder="1" applyAlignment="1" applyProtection="1">
      <alignment horizontal="center" vertical="center" shrinkToFit="1"/>
    </xf>
    <xf numFmtId="38" fontId="15" fillId="0" borderId="10" xfId="0" applyNumberFormat="1" applyFont="1" applyFill="1" applyBorder="1" applyAlignment="1" applyProtection="1">
      <alignment horizontal="center" vertical="center" shrinkToFit="1"/>
    </xf>
    <xf numFmtId="0" fontId="15" fillId="0" borderId="32" xfId="0" applyFont="1" applyFill="1" applyBorder="1" applyAlignment="1" applyProtection="1">
      <alignment horizontal="center" vertical="center" shrinkToFit="1"/>
    </xf>
    <xf numFmtId="38" fontId="15" fillId="0" borderId="32" xfId="0" applyNumberFormat="1" applyFont="1" applyFill="1" applyBorder="1" applyAlignment="1" applyProtection="1">
      <alignment horizontal="center" vertical="center" shrinkToFit="1"/>
    </xf>
    <xf numFmtId="0" fontId="15" fillId="0" borderId="5" xfId="0" applyFont="1" applyFill="1" applyBorder="1" applyAlignment="1" applyProtection="1">
      <alignment horizontal="center" vertical="center" shrinkToFit="1"/>
    </xf>
    <xf numFmtId="0" fontId="15" fillId="0" borderId="15" xfId="0" applyFont="1" applyFill="1" applyBorder="1" applyAlignment="1" applyProtection="1">
      <alignment horizontal="center" vertical="center" shrinkToFit="1"/>
    </xf>
    <xf numFmtId="38" fontId="15" fillId="0" borderId="15" xfId="0" applyNumberFormat="1" applyFont="1" applyFill="1" applyBorder="1" applyAlignment="1" applyProtection="1">
      <alignment horizontal="center" vertical="center" shrinkToFit="1"/>
    </xf>
    <xf numFmtId="177" fontId="15" fillId="0" borderId="12" xfId="1" applyNumberFormat="1" applyFont="1" applyFill="1" applyBorder="1" applyAlignment="1">
      <alignment horizontal="right" vertical="center" shrinkToFit="1"/>
    </xf>
    <xf numFmtId="177" fontId="15" fillId="0" borderId="22" xfId="1" applyNumberFormat="1" applyFont="1" applyFill="1" applyBorder="1" applyAlignment="1">
      <alignment horizontal="right" vertical="center" shrinkToFit="1"/>
    </xf>
    <xf numFmtId="177" fontId="15" fillId="0" borderId="10" xfId="1" applyNumberFormat="1" applyFont="1" applyFill="1" applyBorder="1" applyAlignment="1">
      <alignment horizontal="right" vertical="center" shrinkToFit="1"/>
    </xf>
    <xf numFmtId="177" fontId="15" fillId="0" borderId="6" xfId="1" applyNumberFormat="1" applyFont="1" applyFill="1" applyBorder="1" applyAlignment="1">
      <alignment horizontal="right" vertical="center" shrinkToFit="1"/>
    </xf>
    <xf numFmtId="177" fontId="15" fillId="0" borderId="32" xfId="1" applyNumberFormat="1" applyFont="1" applyFill="1" applyBorder="1" applyAlignment="1">
      <alignment horizontal="right" vertical="center" shrinkToFit="1"/>
    </xf>
    <xf numFmtId="177" fontId="15" fillId="0" borderId="18" xfId="1" applyNumberFormat="1" applyFont="1" applyFill="1" applyBorder="1" applyAlignment="1">
      <alignment horizontal="right" vertical="center" shrinkToFit="1"/>
    </xf>
    <xf numFmtId="177" fontId="15" fillId="0" borderId="33" xfId="1" applyNumberFormat="1" applyFont="1" applyFill="1" applyBorder="1" applyAlignment="1">
      <alignment horizontal="right" vertical="center" shrinkToFit="1"/>
    </xf>
    <xf numFmtId="177" fontId="15" fillId="0" borderId="34" xfId="1" applyNumberFormat="1" applyFont="1" applyFill="1" applyBorder="1" applyAlignment="1">
      <alignment horizontal="right" vertical="center" shrinkToFit="1"/>
    </xf>
    <xf numFmtId="177" fontId="15" fillId="0" borderId="35" xfId="1" applyNumberFormat="1" applyFont="1" applyFill="1" applyBorder="1" applyAlignment="1">
      <alignment horizontal="right" vertical="center" shrinkToFit="1"/>
    </xf>
    <xf numFmtId="177" fontId="15" fillId="0" borderId="15" xfId="1" applyNumberFormat="1" applyFont="1" applyFill="1" applyBorder="1" applyAlignment="1">
      <alignment horizontal="right" vertical="center" shrinkToFit="1"/>
    </xf>
    <xf numFmtId="177" fontId="15" fillId="0" borderId="36" xfId="1" applyNumberFormat="1" applyFont="1" applyFill="1" applyBorder="1" applyAlignment="1">
      <alignment horizontal="right" vertical="center" shrinkToFit="1"/>
    </xf>
    <xf numFmtId="177" fontId="17" fillId="0" borderId="21" xfId="1" applyNumberFormat="1" applyFont="1" applyFill="1" applyBorder="1" applyAlignment="1">
      <alignment horizontal="right" vertical="center" shrinkToFit="1"/>
    </xf>
    <xf numFmtId="177" fontId="17" fillId="0" borderId="12" xfId="1" applyNumberFormat="1" applyFont="1" applyFill="1" applyBorder="1" applyAlignment="1">
      <alignment horizontal="right" vertical="center" shrinkToFit="1"/>
    </xf>
    <xf numFmtId="177" fontId="17" fillId="0" borderId="12" xfId="0" applyNumberFormat="1" applyFont="1" applyFill="1" applyBorder="1" applyAlignment="1" applyProtection="1">
      <alignment horizontal="right" vertical="center" shrinkToFit="1"/>
    </xf>
    <xf numFmtId="177" fontId="17" fillId="0" borderId="22" xfId="0" applyNumberFormat="1" applyFont="1" applyFill="1" applyBorder="1" applyAlignment="1" applyProtection="1">
      <alignment horizontal="right" vertical="center" shrinkToFit="1"/>
    </xf>
    <xf numFmtId="177" fontId="17" fillId="0" borderId="5" xfId="1" applyNumberFormat="1" applyFont="1" applyFill="1" applyBorder="1" applyAlignment="1">
      <alignment horizontal="right" vertical="center" shrinkToFit="1"/>
    </xf>
    <xf numFmtId="177" fontId="17" fillId="0" borderId="10" xfId="1" applyNumberFormat="1" applyFont="1" applyFill="1" applyBorder="1" applyAlignment="1">
      <alignment horizontal="right" vertical="center" shrinkToFit="1"/>
    </xf>
    <xf numFmtId="177" fontId="17" fillId="0" borderId="10" xfId="0" applyNumberFormat="1" applyFont="1" applyFill="1" applyBorder="1" applyAlignment="1" applyProtection="1">
      <alignment horizontal="right" vertical="center" shrinkToFit="1"/>
    </xf>
    <xf numFmtId="177" fontId="17" fillId="0" borderId="6" xfId="1" applyNumberFormat="1" applyFont="1" applyFill="1" applyBorder="1" applyAlignment="1" applyProtection="1">
      <alignment horizontal="right" vertical="center" shrinkToFit="1"/>
    </xf>
    <xf numFmtId="177" fontId="17" fillId="0" borderId="17" xfId="1" applyNumberFormat="1" applyFont="1" applyFill="1" applyBorder="1" applyAlignment="1">
      <alignment horizontal="right" vertical="center" shrinkToFit="1"/>
    </xf>
    <xf numFmtId="177" fontId="17" fillId="0" borderId="32" xfId="1" applyNumberFormat="1" applyFont="1" applyFill="1" applyBorder="1" applyAlignment="1">
      <alignment horizontal="right" vertical="center" shrinkToFit="1"/>
    </xf>
    <xf numFmtId="177" fontId="17" fillId="0" borderId="32" xfId="0" applyNumberFormat="1" applyFont="1" applyFill="1" applyBorder="1" applyAlignment="1" applyProtection="1">
      <alignment horizontal="right" vertical="center" shrinkToFit="1"/>
    </xf>
    <xf numFmtId="177" fontId="17" fillId="0" borderId="18" xfId="1" applyNumberFormat="1" applyFont="1" applyFill="1" applyBorder="1" applyAlignment="1" applyProtection="1">
      <alignment horizontal="right" vertical="center" shrinkToFit="1"/>
    </xf>
    <xf numFmtId="177" fontId="15" fillId="0" borderId="21" xfId="1" applyNumberFormat="1" applyFont="1" applyFill="1" applyBorder="1" applyAlignment="1">
      <alignment horizontal="right" vertical="center" shrinkToFit="1"/>
    </xf>
    <xf numFmtId="177" fontId="15" fillId="0" borderId="22" xfId="0" applyNumberFormat="1" applyFont="1" applyFill="1" applyBorder="1" applyAlignment="1" applyProtection="1">
      <alignment horizontal="right" vertical="center" shrinkToFit="1"/>
    </xf>
    <xf numFmtId="177" fontId="15" fillId="0" borderId="5" xfId="1" applyNumberFormat="1" applyFont="1" applyFill="1" applyBorder="1" applyAlignment="1">
      <alignment horizontal="right" vertical="center" shrinkToFit="1"/>
    </xf>
    <xf numFmtId="177" fontId="15" fillId="0" borderId="6" xfId="1" applyNumberFormat="1" applyFont="1" applyFill="1" applyBorder="1" applyAlignment="1" applyProtection="1">
      <alignment horizontal="right" vertical="center" shrinkToFit="1"/>
    </xf>
    <xf numFmtId="177" fontId="15" fillId="0" borderId="17" xfId="1" applyNumberFormat="1" applyFont="1" applyFill="1" applyBorder="1" applyAlignment="1">
      <alignment horizontal="right" vertical="center" shrinkToFit="1"/>
    </xf>
    <xf numFmtId="177" fontId="15" fillId="0" borderId="18" xfId="1" applyNumberFormat="1" applyFont="1" applyFill="1" applyBorder="1" applyAlignment="1" applyProtection="1">
      <alignment horizontal="right" vertical="center" shrinkToFit="1"/>
    </xf>
    <xf numFmtId="177" fontId="15" fillId="0" borderId="17" xfId="0" applyNumberFormat="1" applyFont="1" applyFill="1" applyBorder="1" applyAlignment="1" applyProtection="1">
      <alignment horizontal="right" vertical="center" shrinkToFit="1"/>
    </xf>
    <xf numFmtId="177" fontId="15" fillId="0" borderId="18" xfId="0" applyNumberFormat="1" applyFont="1" applyFill="1" applyBorder="1" applyAlignment="1" applyProtection="1">
      <alignment horizontal="right" vertical="center" shrinkToFit="1"/>
    </xf>
    <xf numFmtId="177" fontId="17" fillId="0" borderId="18" xfId="0" applyNumberFormat="1" applyFont="1" applyFill="1" applyBorder="1" applyAlignment="1" applyProtection="1">
      <alignment horizontal="right" vertical="center" shrinkToFit="1"/>
    </xf>
    <xf numFmtId="0" fontId="15" fillId="0" borderId="17" xfId="0" applyFont="1" applyFill="1" applyBorder="1" applyAlignment="1" applyProtection="1">
      <alignment horizontal="center" vertical="center" shrinkToFit="1"/>
    </xf>
    <xf numFmtId="176" fontId="15" fillId="0" borderId="17" xfId="0" applyNumberFormat="1" applyFont="1" applyFill="1" applyBorder="1" applyAlignment="1" applyProtection="1">
      <alignment horizontal="right" vertical="center" shrinkToFit="1"/>
    </xf>
    <xf numFmtId="0" fontId="15" fillId="0" borderId="7" xfId="0" applyFont="1" applyFill="1" applyBorder="1" applyAlignment="1">
      <alignment horizontal="centerContinuous" vertical="center"/>
    </xf>
    <xf numFmtId="39" fontId="15" fillId="0" borderId="8" xfId="0" applyNumberFormat="1" applyFont="1" applyFill="1" applyBorder="1" applyAlignment="1">
      <alignment horizontal="centerContinuous" vertical="center"/>
    </xf>
    <xf numFmtId="177" fontId="15" fillId="0" borderId="27" xfId="1" applyNumberFormat="1" applyFont="1" applyFill="1" applyBorder="1" applyAlignment="1" applyProtection="1">
      <alignment horizontal="right" vertical="center" shrinkToFit="1"/>
    </xf>
    <xf numFmtId="0" fontId="15" fillId="0" borderId="1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39" fontId="4" fillId="0" borderId="0" xfId="0" applyNumberFormat="1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4" fillId="0" borderId="0" xfId="0" applyFont="1" applyFill="1"/>
    <xf numFmtId="0" fontId="15" fillId="0" borderId="1" xfId="0" applyFont="1" applyFill="1" applyBorder="1" applyAlignment="1" applyProtection="1">
      <alignment horizontal="distributed" vertical="center"/>
    </xf>
    <xf numFmtId="0" fontId="15" fillId="0" borderId="2" xfId="0" applyFont="1" applyFill="1" applyBorder="1" applyAlignment="1" applyProtection="1">
      <alignment horizontal="distributed" vertical="center"/>
    </xf>
    <xf numFmtId="0" fontId="15" fillId="0" borderId="3" xfId="0" applyFont="1" applyFill="1" applyBorder="1" applyAlignment="1">
      <alignment horizontal="distributed" vertical="center"/>
    </xf>
    <xf numFmtId="0" fontId="15" fillId="0" borderId="4" xfId="0" applyFont="1" applyFill="1" applyBorder="1" applyAlignment="1" applyProtection="1">
      <alignment horizontal="distributed" vertical="center"/>
    </xf>
    <xf numFmtId="0" fontId="15" fillId="0" borderId="9" xfId="0" applyFont="1" applyFill="1" applyBorder="1" applyAlignment="1">
      <alignment horizontal="distributed" vertical="center"/>
    </xf>
    <xf numFmtId="0" fontId="15" fillId="0" borderId="10" xfId="0" applyFont="1" applyFill="1" applyBorder="1" applyAlignment="1">
      <alignment horizontal="distributed" vertical="center"/>
    </xf>
    <xf numFmtId="0" fontId="15" fillId="0" borderId="0" xfId="0" applyFont="1" applyFill="1" applyAlignment="1">
      <alignment horizontal="distributed" vertical="center"/>
    </xf>
    <xf numFmtId="0" fontId="15" fillId="0" borderId="12" xfId="0" applyFont="1" applyFill="1" applyBorder="1" applyAlignment="1">
      <alignment horizontal="distributed" vertical="center"/>
    </xf>
    <xf numFmtId="39" fontId="15" fillId="0" borderId="12" xfId="0" applyNumberFormat="1" applyFont="1" applyFill="1" applyBorder="1" applyAlignment="1">
      <alignment horizontal="distributed" vertical="center"/>
    </xf>
    <xf numFmtId="39" fontId="15" fillId="0" borderId="10" xfId="0" applyNumberFormat="1" applyFont="1" applyFill="1" applyBorder="1" applyAlignment="1">
      <alignment horizontal="distributed" vertical="center"/>
    </xf>
    <xf numFmtId="0" fontId="15" fillId="0" borderId="13" xfId="0" applyFont="1" applyFill="1" applyBorder="1" applyAlignment="1" applyProtection="1">
      <alignment horizontal="distributed" vertical="center"/>
    </xf>
    <xf numFmtId="0" fontId="15" fillId="0" borderId="15" xfId="0" applyFont="1" applyFill="1" applyBorder="1" applyAlignment="1">
      <alignment horizontal="distributed" vertical="center"/>
    </xf>
    <xf numFmtId="39" fontId="15" fillId="0" borderId="15" xfId="0" applyNumberFormat="1" applyFont="1" applyFill="1" applyBorder="1" applyAlignment="1">
      <alignment horizontal="distributed" vertical="center"/>
    </xf>
    <xf numFmtId="0" fontId="15" fillId="0" borderId="16" xfId="0" applyFont="1" applyFill="1" applyBorder="1" applyAlignment="1" applyProtection="1">
      <alignment horizontal="distributed" vertical="center"/>
    </xf>
    <xf numFmtId="0" fontId="15" fillId="0" borderId="17" xfId="0" applyFont="1" applyFill="1" applyBorder="1" applyAlignment="1" applyProtection="1">
      <alignment horizontal="distributed" vertical="center"/>
    </xf>
    <xf numFmtId="0" fontId="15" fillId="0" borderId="19" xfId="0" applyFont="1" applyFill="1" applyBorder="1" applyAlignment="1" applyProtection="1">
      <alignment horizontal="distributed" vertical="center"/>
    </xf>
    <xf numFmtId="177" fontId="15" fillId="0" borderId="14" xfId="1" applyNumberFormat="1" applyFont="1" applyFill="1" applyBorder="1" applyAlignment="1">
      <alignment horizontal="right" vertical="center" shrinkToFit="1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39" fontId="6" fillId="0" borderId="0" xfId="0" applyNumberFormat="1" applyFont="1" applyFill="1" applyAlignment="1">
      <alignment vertical="center"/>
    </xf>
    <xf numFmtId="38" fontId="6" fillId="0" borderId="0" xfId="1" applyFont="1" applyFill="1" applyAlignment="1">
      <alignment vertical="center"/>
    </xf>
    <xf numFmtId="38" fontId="9" fillId="0" borderId="0" xfId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5" fillId="0" borderId="23" xfId="0" applyFont="1" applyFill="1" applyBorder="1" applyAlignment="1">
      <alignment horizontal="centerContinuous" vertical="center"/>
    </xf>
    <xf numFmtId="0" fontId="15" fillId="0" borderId="25" xfId="0" applyFont="1" applyFill="1" applyBorder="1" applyAlignment="1">
      <alignment horizontal="centerContinuous" vertical="center"/>
    </xf>
    <xf numFmtId="0" fontId="15" fillId="0" borderId="24" xfId="0" applyFont="1" applyFill="1" applyBorder="1" applyAlignment="1">
      <alignment horizontal="centerContinuous" vertical="center"/>
    </xf>
    <xf numFmtId="0" fontId="9" fillId="0" borderId="0" xfId="0" applyFont="1" applyFill="1"/>
    <xf numFmtId="38" fontId="9" fillId="0" borderId="0" xfId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9" fontId="9" fillId="0" borderId="0" xfId="0" applyNumberFormat="1" applyFont="1" applyFill="1" applyAlignment="1">
      <alignment vertical="center"/>
    </xf>
    <xf numFmtId="0" fontId="15" fillId="0" borderId="2" xfId="0" applyFont="1" applyFill="1" applyBorder="1" applyAlignment="1">
      <alignment horizontal="distributed" vertical="center"/>
    </xf>
    <xf numFmtId="0" fontId="15" fillId="0" borderId="6" xfId="0" applyFont="1" applyFill="1" applyBorder="1" applyAlignment="1">
      <alignment horizontal="distributed" vertical="center"/>
    </xf>
    <xf numFmtId="0" fontId="15" fillId="0" borderId="14" xfId="0" applyFont="1" applyFill="1" applyBorder="1" applyAlignment="1">
      <alignment horizontal="distributed" vertical="center"/>
    </xf>
    <xf numFmtId="0" fontId="15" fillId="0" borderId="4" xfId="0" applyFont="1" applyFill="1" applyBorder="1" applyAlignment="1" applyProtection="1">
      <alignment horizontal="center" vertical="center"/>
    </xf>
    <xf numFmtId="0" fontId="11" fillId="0" borderId="0" xfId="0" applyFont="1" applyFill="1"/>
    <xf numFmtId="39" fontId="11" fillId="0" borderId="0" xfId="0" applyNumberFormat="1" applyFont="1" applyFill="1" applyAlignment="1">
      <alignment vertical="center"/>
    </xf>
    <xf numFmtId="38" fontId="11" fillId="0" borderId="0" xfId="1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8" fillId="0" borderId="0" xfId="1" applyFont="1" applyFill="1" applyAlignment="1">
      <alignment vertical="center"/>
    </xf>
    <xf numFmtId="0" fontId="16" fillId="0" borderId="1" xfId="0" applyFont="1" applyFill="1" applyBorder="1" applyAlignment="1" applyProtection="1">
      <alignment horizontal="distributed" vertical="center"/>
    </xf>
    <xf numFmtId="0" fontId="16" fillId="0" borderId="2" xfId="0" applyFont="1" applyFill="1" applyBorder="1" applyAlignment="1" applyProtection="1">
      <alignment horizontal="distributed" vertical="center"/>
    </xf>
    <xf numFmtId="0" fontId="16" fillId="0" borderId="3" xfId="0" applyFont="1" applyFill="1" applyBorder="1" applyAlignment="1">
      <alignment horizontal="distributed" vertical="center"/>
    </xf>
    <xf numFmtId="0" fontId="17" fillId="0" borderId="23" xfId="0" applyFont="1" applyFill="1" applyBorder="1" applyAlignment="1">
      <alignment horizontal="centerContinuous" vertical="center"/>
    </xf>
    <xf numFmtId="0" fontId="17" fillId="0" borderId="24" xfId="0" applyFont="1" applyFill="1" applyBorder="1" applyAlignment="1">
      <alignment horizontal="centerContinuous" vertical="center"/>
    </xf>
    <xf numFmtId="0" fontId="16" fillId="0" borderId="5" xfId="0" applyFont="1" applyFill="1" applyBorder="1" applyAlignment="1" applyProtection="1">
      <alignment horizontal="distributed" vertical="center"/>
    </xf>
    <xf numFmtId="0" fontId="16" fillId="0" borderId="6" xfId="0" applyFont="1" applyFill="1" applyBorder="1" applyAlignment="1" applyProtection="1">
      <alignment horizontal="distributed" vertical="center"/>
    </xf>
    <xf numFmtId="0" fontId="16" fillId="0" borderId="10" xfId="0" applyFont="1" applyFill="1" applyBorder="1" applyAlignment="1">
      <alignment horizontal="distributed" vertical="center"/>
    </xf>
    <xf numFmtId="0" fontId="16" fillId="0" borderId="12" xfId="0" applyFont="1" applyFill="1" applyBorder="1" applyAlignment="1">
      <alignment horizontal="distributed" vertical="center"/>
    </xf>
    <xf numFmtId="0" fontId="17" fillId="0" borderId="10" xfId="0" applyFont="1" applyFill="1" applyBorder="1" applyAlignment="1">
      <alignment horizontal="distributed" vertical="center"/>
    </xf>
    <xf numFmtId="0" fontId="16" fillId="0" borderId="13" xfId="0" applyFont="1" applyFill="1" applyBorder="1" applyAlignment="1" applyProtection="1">
      <alignment horizontal="distributed" vertical="center"/>
    </xf>
    <xf numFmtId="0" fontId="16" fillId="0" borderId="14" xfId="0" applyFont="1" applyFill="1" applyBorder="1" applyAlignment="1" applyProtection="1">
      <alignment horizontal="distributed" vertical="center"/>
    </xf>
    <xf numFmtId="0" fontId="16" fillId="0" borderId="15" xfId="0" applyFont="1" applyFill="1" applyBorder="1" applyAlignment="1">
      <alignment horizontal="distributed" vertical="center"/>
    </xf>
    <xf numFmtId="0" fontId="17" fillId="0" borderId="5" xfId="0" applyFont="1" applyFill="1" applyBorder="1" applyAlignment="1" applyProtection="1">
      <alignment horizontal="distributed" vertical="center"/>
    </xf>
    <xf numFmtId="0" fontId="17" fillId="0" borderId="17" xfId="0" applyFont="1" applyFill="1" applyBorder="1" applyAlignment="1" applyProtection="1">
      <alignment horizontal="distributed" vertical="center"/>
    </xf>
    <xf numFmtId="177" fontId="17" fillId="0" borderId="22" xfId="1" applyNumberFormat="1" applyFont="1" applyFill="1" applyBorder="1" applyAlignment="1" applyProtection="1">
      <alignment horizontal="right" vertical="center" shrinkToFit="1"/>
    </xf>
    <xf numFmtId="0" fontId="17" fillId="0" borderId="14" xfId="0" applyFont="1" applyFill="1" applyBorder="1" applyAlignment="1" applyProtection="1">
      <alignment horizontal="distributed" vertical="center"/>
    </xf>
    <xf numFmtId="177" fontId="17" fillId="0" borderId="13" xfId="1" applyNumberFormat="1" applyFont="1" applyFill="1" applyBorder="1" applyAlignment="1">
      <alignment horizontal="right" vertical="center" shrinkToFit="1"/>
    </xf>
    <xf numFmtId="177" fontId="17" fillId="0" borderId="15" xfId="1" applyNumberFormat="1" applyFont="1" applyFill="1" applyBorder="1" applyAlignment="1">
      <alignment horizontal="right" vertical="center" shrinkToFit="1"/>
    </xf>
    <xf numFmtId="177" fontId="17" fillId="0" borderId="15" xfId="0" applyNumberFormat="1" applyFont="1" applyFill="1" applyBorder="1" applyAlignment="1" applyProtection="1">
      <alignment horizontal="right" vertical="center" shrinkToFit="1"/>
    </xf>
    <xf numFmtId="177" fontId="17" fillId="0" borderId="14" xfId="1" applyNumberFormat="1" applyFont="1" applyFill="1" applyBorder="1" applyAlignment="1" applyProtection="1">
      <alignment horizontal="right" vertical="center" shrinkToFit="1"/>
    </xf>
    <xf numFmtId="0" fontId="16" fillId="0" borderId="4" xfId="0" applyFont="1" applyFill="1" applyBorder="1" applyAlignment="1" applyProtection="1">
      <alignment horizontal="distributed" vertical="center"/>
    </xf>
    <xf numFmtId="0" fontId="16" fillId="0" borderId="11" xfId="0" applyFont="1" applyFill="1" applyBorder="1" applyAlignment="1" applyProtection="1">
      <alignment horizontal="distributed" vertical="center"/>
    </xf>
    <xf numFmtId="0" fontId="16" fillId="0" borderId="16" xfId="0" applyFont="1" applyFill="1" applyBorder="1" applyAlignment="1" applyProtection="1">
      <alignment horizontal="distributed" vertical="center"/>
    </xf>
    <xf numFmtId="0" fontId="17" fillId="0" borderId="19" xfId="0" applyFont="1" applyFill="1" applyBorder="1" applyAlignment="1" applyProtection="1">
      <alignment horizontal="distributed" vertical="center"/>
    </xf>
    <xf numFmtId="176" fontId="4" fillId="0" borderId="0" xfId="0" applyNumberFormat="1" applyFont="1" applyFill="1" applyAlignment="1">
      <alignment vertical="center"/>
    </xf>
    <xf numFmtId="177" fontId="15" fillId="0" borderId="1" xfId="1" applyNumberFormat="1" applyFont="1" applyFill="1" applyBorder="1" applyAlignment="1">
      <alignment horizontal="right" vertical="center" shrinkToFit="1"/>
    </xf>
    <xf numFmtId="177" fontId="15" fillId="0" borderId="3" xfId="1" applyNumberFormat="1" applyFont="1" applyFill="1" applyBorder="1" applyAlignment="1">
      <alignment horizontal="right" vertical="center" shrinkToFit="1"/>
    </xf>
    <xf numFmtId="177" fontId="15" fillId="0" borderId="38" xfId="1" applyNumberFormat="1" applyFont="1" applyFill="1" applyBorder="1" applyAlignment="1">
      <alignment horizontal="right" vertical="center" shrinkToFit="1"/>
    </xf>
    <xf numFmtId="177" fontId="15" fillId="0" borderId="31" xfId="1" applyNumberFormat="1" applyFont="1" applyFill="1" applyBorder="1" applyAlignment="1">
      <alignment horizontal="right" vertical="center" shrinkToFit="1"/>
    </xf>
    <xf numFmtId="177" fontId="15" fillId="0" borderId="22" xfId="1" applyNumberFormat="1" applyFont="1" applyFill="1" applyBorder="1" applyAlignment="1" applyProtection="1">
      <alignment horizontal="right" vertical="center" shrinkToFit="1"/>
    </xf>
    <xf numFmtId="177" fontId="15" fillId="0" borderId="13" xfId="1" applyNumberFormat="1" applyFont="1" applyFill="1" applyBorder="1" applyAlignment="1">
      <alignment horizontal="right" vertical="center" shrinkToFit="1"/>
    </xf>
    <xf numFmtId="177" fontId="15" fillId="0" borderId="14" xfId="1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>
      <alignment vertical="center"/>
    </xf>
    <xf numFmtId="0" fontId="4" fillId="0" borderId="39" xfId="0" applyFont="1" applyFill="1" applyBorder="1" applyAlignment="1">
      <alignment vertical="center"/>
    </xf>
    <xf numFmtId="38" fontId="6" fillId="0" borderId="3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8" fontId="9" fillId="0" borderId="0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vertical="center"/>
    </xf>
    <xf numFmtId="38" fontId="9" fillId="0" borderId="30" xfId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39" fontId="15" fillId="0" borderId="37" xfId="0" applyNumberFormat="1" applyFont="1" applyFill="1" applyBorder="1" applyAlignment="1">
      <alignment horizontal="center" vertical="center"/>
    </xf>
    <xf numFmtId="39" fontId="15" fillId="0" borderId="25" xfId="0" applyNumberFormat="1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39" fontId="15" fillId="0" borderId="23" xfId="0" applyNumberFormat="1" applyFont="1" applyFill="1" applyBorder="1" applyAlignment="1">
      <alignment horizontal="center" vertical="center"/>
    </xf>
    <xf numFmtId="39" fontId="15" fillId="0" borderId="24" xfId="0" applyNumberFormat="1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" xfId="3"/>
    <cellStyle name="未定義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65298;&#65293;&#65299;&#12288;&#20445;&#38522;&#26009;&#65288;&#31246;&#65289;&#29366;&#278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65298;&#65293;&#65297;&#12288;&#19968;&#33324;&#29366;&#2784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9734;&#12304;H&#65298;&#65298;&#29256;&#12305;\&#20874;&#23376;&#29992;\&#32113;&#35336;&#36039;&#26009;&#65315;&#65331;&#65334;&#12487;&#12540;&#12479;\&#26681;&#26412;&#20027;&#20107;(&#36001;&#25919;&#21177;&#26524;&#38306;&#2041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  <sheetName val="13-1"/>
      <sheetName val="13-2"/>
      <sheetName val="13-3"/>
      <sheetName val="14"/>
      <sheetName val="15"/>
      <sheetName val="16-1"/>
      <sheetName val="16-2"/>
      <sheetName val="16-3"/>
      <sheetName val="16-4"/>
      <sheetName val="17-1"/>
      <sheetName val="17-2"/>
      <sheetName val="17-3"/>
      <sheetName val="17-4"/>
      <sheetName val="18-1"/>
      <sheetName val="18-2"/>
      <sheetName val="18-3"/>
      <sheetName val="18-4"/>
      <sheetName val="18-5"/>
      <sheetName val="18-6"/>
      <sheetName val="19"/>
      <sheetName val="20"/>
      <sheetName val="21"/>
      <sheetName val="11(済）"/>
      <sheetName val="12(済）"/>
      <sheetName val="13-1(済）"/>
      <sheetName val="13-2(済）"/>
      <sheetName val="13-3(済）"/>
      <sheetName val="14(済）"/>
      <sheetName val="15(済）"/>
      <sheetName val="16-1(済）"/>
      <sheetName val="16-2(済）"/>
      <sheetName val="16-3(済）"/>
      <sheetName val="16-4(済）"/>
      <sheetName val="17-1(済）"/>
      <sheetName val="17-2(済）"/>
      <sheetName val="17-3(済）"/>
      <sheetName val="17-4(済）"/>
      <sheetName val="18-1(済）"/>
      <sheetName val="18-2(済）"/>
      <sheetName val="18-3(済）"/>
      <sheetName val="18-4(済）"/>
      <sheetName val="18-5(済）"/>
      <sheetName val="18-6(済）"/>
      <sheetName val="19(済）"/>
      <sheetName val="Sheet1"/>
    </sheetNames>
    <sheetDataSet>
      <sheetData sheetId="0">
        <row r="1">
          <cell r="A1" t="str">
            <v xml:space="preserve">  第１１表   年度別保険料(税)調定額(現年分)</v>
          </cell>
        </row>
      </sheetData>
      <sheetData sheetId="1">
        <row r="1">
          <cell r="B1" t="str">
            <v>第１２表 保険者別保険料(税)収納率一覧表</v>
          </cell>
        </row>
      </sheetData>
      <sheetData sheetId="2"/>
      <sheetData sheetId="3"/>
      <sheetData sheetId="4"/>
      <sheetData sheetId="5"/>
      <sheetData sheetId="6">
        <row r="1">
          <cell r="H1" t="str">
            <v xml:space="preserve">第１５表   保険者別  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A1" t="str">
            <v>第１９表 保険者別保険料(税)の負担率及び賦課割合 医療</v>
          </cell>
        </row>
      </sheetData>
      <sheetData sheetId="22"/>
      <sheetData sheetId="23">
        <row r="1">
          <cell r="A1" t="str">
            <v>第２１表 保険者別保険料(税)の負担率及び賦課割合　介護</v>
          </cell>
        </row>
      </sheetData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3"/>
      <sheetName val="4"/>
      <sheetName val="5"/>
    </sheetNames>
    <sheetDataSet>
      <sheetData sheetId="0">
        <row r="1">
          <cell r="L1" t="str">
            <v xml:space="preserve">第１表 年度別･月別事業  </v>
          </cell>
          <cell r="O1" t="str">
            <v>実施状況(毎年度３月末現在)</v>
          </cell>
        </row>
        <row r="3">
          <cell r="A3" t="str">
            <v xml:space="preserve"> 年  度  別</v>
          </cell>
          <cell r="B3" t="str">
            <v xml:space="preserve">    保  険  者  数</v>
          </cell>
          <cell r="E3" t="str">
            <v xml:space="preserve">   世     帯     数</v>
          </cell>
          <cell r="H3" t="str">
            <v xml:space="preserve"> 　　　　　　被保険者数（市町村）</v>
          </cell>
          <cell r="O3" t="str">
            <v xml:space="preserve"> 　　　　　　被保険者数（国保組合）</v>
          </cell>
          <cell r="T3" t="str">
            <v xml:space="preserve"> 　　　　　　被保険者数（計）</v>
          </cell>
          <cell r="Y3" t="str">
            <v xml:space="preserve">      事  務  職  員  数</v>
          </cell>
        </row>
        <row r="4">
          <cell r="A4" t="str">
            <v xml:space="preserve"> 月      別</v>
          </cell>
          <cell r="B4" t="str">
            <v>市町村</v>
          </cell>
          <cell r="C4" t="str">
            <v>国保組合</v>
          </cell>
          <cell r="D4" t="str">
            <v>計</v>
          </cell>
          <cell r="E4" t="str">
            <v>市町村</v>
          </cell>
          <cell r="F4" t="str">
            <v>国保組合</v>
          </cell>
          <cell r="G4" t="str">
            <v>計</v>
          </cell>
          <cell r="I4" t="str">
            <v>(再掲）
未就学児</v>
          </cell>
          <cell r="J4" t="str">
            <v>（再掲）
前期高齢者</v>
          </cell>
          <cell r="K4" t="str">
            <v>（再掲）
70歳以上一般</v>
          </cell>
          <cell r="L4" t="str">
            <v>（再掲）
70歳以上現役並み所得者</v>
          </cell>
          <cell r="P4" t="str">
            <v>(再掲）
未就学児</v>
          </cell>
          <cell r="Q4" t="str">
            <v>（再掲）
前期高齢者</v>
          </cell>
          <cell r="R4" t="str">
            <v>（再掲）
70歳以上一般</v>
          </cell>
          <cell r="S4" t="str">
            <v>（再掲）
70歳以上現役並み所得者</v>
          </cell>
          <cell r="U4" t="str">
            <v>(再掲）
未就学児</v>
          </cell>
          <cell r="V4" t="str">
            <v>（再掲）
前期高齢者</v>
          </cell>
          <cell r="W4" t="str">
            <v>（再掲）
70歳以上一般</v>
          </cell>
          <cell r="X4" t="str">
            <v>（再掲）
70歳以上現役並み所得者</v>
          </cell>
          <cell r="Y4" t="str">
            <v>市 町 村</v>
          </cell>
          <cell r="AC4" t="str">
            <v>国保組合</v>
          </cell>
          <cell r="AG4" t="str">
            <v>計</v>
          </cell>
        </row>
        <row r="5">
          <cell r="A5" t="str">
            <v xml:space="preserve"> 平成17年度</v>
          </cell>
          <cell r="B5">
            <v>33</v>
          </cell>
          <cell r="C5">
            <v>2</v>
          </cell>
          <cell r="D5">
            <v>35</v>
          </cell>
          <cell r="E5">
            <v>387243</v>
          </cell>
          <cell r="F5">
            <v>40291</v>
          </cell>
          <cell r="G5">
            <v>427534</v>
          </cell>
          <cell r="H5">
            <v>802261</v>
          </cell>
          <cell r="I5">
            <v>12617</v>
          </cell>
          <cell r="J5" t="str">
            <v>-</v>
          </cell>
          <cell r="K5">
            <v>50733</v>
          </cell>
          <cell r="L5">
            <v>2566</v>
          </cell>
          <cell r="O5">
            <v>75993</v>
          </cell>
          <cell r="P5">
            <v>1225</v>
          </cell>
          <cell r="Q5" t="str">
            <v>-</v>
          </cell>
          <cell r="R5">
            <v>474</v>
          </cell>
          <cell r="S5">
            <v>575</v>
          </cell>
          <cell r="T5">
            <v>878254</v>
          </cell>
          <cell r="U5">
            <v>13842</v>
          </cell>
          <cell r="V5" t="str">
            <v>-</v>
          </cell>
          <cell r="W5">
            <v>51207</v>
          </cell>
          <cell r="X5">
            <v>3141</v>
          </cell>
          <cell r="Y5" t="str">
            <v>(</v>
          </cell>
          <cell r="Z5">
            <v>72</v>
          </cell>
          <cell r="AA5" t="str">
            <v>)</v>
          </cell>
          <cell r="AB5">
            <v>304</v>
          </cell>
          <cell r="AC5" t="str">
            <v>(</v>
          </cell>
          <cell r="AD5">
            <v>1</v>
          </cell>
          <cell r="AE5" t="str">
            <v>)</v>
          </cell>
          <cell r="AF5">
            <v>46</v>
          </cell>
          <cell r="AG5" t="str">
            <v>(</v>
          </cell>
          <cell r="AH5">
            <v>73</v>
          </cell>
          <cell r="AI5" t="str">
            <v>)</v>
          </cell>
          <cell r="AJ5">
            <v>350</v>
          </cell>
        </row>
        <row r="6">
          <cell r="A6" t="str">
            <v xml:space="preserve"> 平成18年度</v>
          </cell>
          <cell r="B6">
            <v>31</v>
          </cell>
          <cell r="C6">
            <v>2</v>
          </cell>
          <cell r="D6">
            <v>33</v>
          </cell>
          <cell r="E6">
            <v>388256</v>
          </cell>
          <cell r="F6">
            <v>40584</v>
          </cell>
          <cell r="G6">
            <v>428840</v>
          </cell>
          <cell r="H6">
            <v>789636</v>
          </cell>
          <cell r="I6">
            <v>11731</v>
          </cell>
          <cell r="J6" t="str">
            <v>-</v>
          </cell>
          <cell r="K6">
            <v>62085</v>
          </cell>
          <cell r="L6">
            <v>5513</v>
          </cell>
          <cell r="O6">
            <v>75848</v>
          </cell>
          <cell r="P6">
            <v>1213</v>
          </cell>
          <cell r="Q6" t="str">
            <v>-</v>
          </cell>
          <cell r="R6">
            <v>531</v>
          </cell>
          <cell r="S6">
            <v>697</v>
          </cell>
          <cell r="T6">
            <v>865484</v>
          </cell>
          <cell r="U6">
            <v>12944</v>
          </cell>
          <cell r="V6" t="str">
            <v>-</v>
          </cell>
          <cell r="W6">
            <v>62616</v>
          </cell>
          <cell r="X6">
            <v>6210</v>
          </cell>
          <cell r="Y6" t="str">
            <v>(</v>
          </cell>
          <cell r="Z6">
            <v>85</v>
          </cell>
          <cell r="AA6" t="str">
            <v>)</v>
          </cell>
          <cell r="AB6">
            <v>300</v>
          </cell>
          <cell r="AC6" t="str">
            <v>(</v>
          </cell>
          <cell r="AD6">
            <v>1</v>
          </cell>
          <cell r="AE6" t="str">
            <v>)</v>
          </cell>
          <cell r="AF6">
            <v>47</v>
          </cell>
          <cell r="AG6" t="str">
            <v>(</v>
          </cell>
          <cell r="AH6">
            <v>86</v>
          </cell>
          <cell r="AI6" t="str">
            <v>)</v>
          </cell>
          <cell r="AJ6">
            <v>347</v>
          </cell>
        </row>
        <row r="7">
          <cell r="A7" t="str">
            <v xml:space="preserve"> 平成19年度</v>
          </cell>
          <cell r="B7">
            <v>31</v>
          </cell>
          <cell r="C7">
            <v>2</v>
          </cell>
          <cell r="D7">
            <v>33</v>
          </cell>
          <cell r="E7">
            <v>387406</v>
          </cell>
          <cell r="F7">
            <v>40844</v>
          </cell>
          <cell r="G7">
            <v>428250</v>
          </cell>
          <cell r="H7">
            <v>774938</v>
          </cell>
          <cell r="I7">
            <v>11077</v>
          </cell>
          <cell r="J7" t="str">
            <v>-</v>
          </cell>
          <cell r="K7">
            <v>71197</v>
          </cell>
          <cell r="L7">
            <v>6006</v>
          </cell>
          <cell r="O7">
            <v>75698</v>
          </cell>
          <cell r="P7">
            <v>1195</v>
          </cell>
          <cell r="Q7" t="str">
            <v>-</v>
          </cell>
          <cell r="R7">
            <v>577</v>
          </cell>
          <cell r="S7">
            <v>742</v>
          </cell>
          <cell r="T7">
            <v>850636</v>
          </cell>
          <cell r="U7">
            <v>12272</v>
          </cell>
          <cell r="V7" t="str">
            <v>-</v>
          </cell>
          <cell r="W7">
            <v>71774</v>
          </cell>
          <cell r="X7">
            <v>6748</v>
          </cell>
          <cell r="Y7" t="str">
            <v>(</v>
          </cell>
          <cell r="Z7">
            <v>92</v>
          </cell>
          <cell r="AA7" t="str">
            <v>)</v>
          </cell>
          <cell r="AB7">
            <v>300</v>
          </cell>
          <cell r="AC7" t="str">
            <v>(</v>
          </cell>
          <cell r="AD7">
            <v>1</v>
          </cell>
          <cell r="AE7" t="str">
            <v>)</v>
          </cell>
          <cell r="AF7">
            <v>46</v>
          </cell>
          <cell r="AG7" t="str">
            <v>(</v>
          </cell>
          <cell r="AH7">
            <v>93</v>
          </cell>
          <cell r="AI7" t="str">
            <v>)</v>
          </cell>
          <cell r="AJ7">
            <v>346</v>
          </cell>
        </row>
        <row r="8">
          <cell r="A8" t="str">
            <v>平成20年度</v>
          </cell>
          <cell r="B8">
            <v>30</v>
          </cell>
          <cell r="C8">
            <v>2</v>
          </cell>
          <cell r="D8">
            <v>32</v>
          </cell>
          <cell r="E8">
            <v>322714</v>
          </cell>
          <cell r="F8">
            <v>40697</v>
          </cell>
          <cell r="G8">
            <v>363411</v>
          </cell>
          <cell r="H8">
            <v>608405</v>
          </cell>
          <cell r="I8">
            <v>24241</v>
          </cell>
          <cell r="J8">
            <v>165969</v>
          </cell>
          <cell r="K8">
            <v>71226</v>
          </cell>
          <cell r="L8">
            <v>4793</v>
          </cell>
          <cell r="O8">
            <v>71549</v>
          </cell>
          <cell r="P8">
            <v>3297</v>
          </cell>
          <cell r="Q8">
            <v>3103</v>
          </cell>
          <cell r="R8">
            <v>633</v>
          </cell>
          <cell r="S8">
            <v>673</v>
          </cell>
          <cell r="T8">
            <v>679954</v>
          </cell>
          <cell r="U8">
            <v>27538</v>
          </cell>
          <cell r="V8">
            <v>169072</v>
          </cell>
          <cell r="W8">
            <v>71859</v>
          </cell>
          <cell r="X8">
            <v>5466</v>
          </cell>
          <cell r="Y8" t="str">
            <v>(</v>
          </cell>
          <cell r="Z8">
            <v>93</v>
          </cell>
          <cell r="AA8" t="str">
            <v>)</v>
          </cell>
          <cell r="AB8">
            <v>312</v>
          </cell>
          <cell r="AC8" t="str">
            <v>(</v>
          </cell>
          <cell r="AD8">
            <v>1</v>
          </cell>
          <cell r="AE8" t="str">
            <v>)</v>
          </cell>
          <cell r="AF8">
            <v>46</v>
          </cell>
          <cell r="AG8" t="str">
            <v>(</v>
          </cell>
          <cell r="AH8">
            <v>94</v>
          </cell>
          <cell r="AI8" t="str">
            <v>)</v>
          </cell>
          <cell r="AJ8">
            <v>358</v>
          </cell>
        </row>
        <row r="9">
          <cell r="A9" t="str">
            <v>平成2１年度</v>
          </cell>
          <cell r="B9">
            <v>27</v>
          </cell>
          <cell r="C9">
            <v>2</v>
          </cell>
          <cell r="D9">
            <v>29</v>
          </cell>
          <cell r="E9">
            <v>323986</v>
          </cell>
          <cell r="F9">
            <v>41210</v>
          </cell>
          <cell r="G9">
            <v>365196</v>
          </cell>
          <cell r="H9">
            <v>602100</v>
          </cell>
          <cell r="I9">
            <v>23845</v>
          </cell>
          <cell r="J9">
            <v>168481</v>
          </cell>
          <cell r="K9">
            <v>71861</v>
          </cell>
          <cell r="L9">
            <v>4755</v>
          </cell>
          <cell r="O9">
            <v>71831</v>
          </cell>
          <cell r="P9">
            <v>3121</v>
          </cell>
          <cell r="Q9">
            <v>3138</v>
          </cell>
          <cell r="R9">
            <v>611</v>
          </cell>
          <cell r="S9">
            <v>693</v>
          </cell>
          <cell r="T9">
            <v>673931</v>
          </cell>
          <cell r="U9">
            <v>26966</v>
          </cell>
          <cell r="V9">
            <v>171619</v>
          </cell>
          <cell r="W9">
            <v>72472</v>
          </cell>
          <cell r="X9">
            <v>5448</v>
          </cell>
          <cell r="Y9" t="str">
            <v>(</v>
          </cell>
          <cell r="Z9">
            <v>81</v>
          </cell>
          <cell r="AA9" t="str">
            <v>)</v>
          </cell>
          <cell r="AB9">
            <v>296</v>
          </cell>
          <cell r="AC9" t="str">
            <v>(</v>
          </cell>
          <cell r="AD9">
            <v>1</v>
          </cell>
          <cell r="AE9" t="str">
            <v>)</v>
          </cell>
          <cell r="AF9">
            <v>45</v>
          </cell>
          <cell r="AG9" t="str">
            <v>(</v>
          </cell>
          <cell r="AH9">
            <v>82</v>
          </cell>
          <cell r="AI9" t="str">
            <v>)</v>
          </cell>
          <cell r="AJ9">
            <v>341</v>
          </cell>
        </row>
        <row r="11">
          <cell r="A11" t="str">
            <v>平成21年  4月</v>
          </cell>
          <cell r="B11">
            <v>30</v>
          </cell>
          <cell r="C11">
            <v>2</v>
          </cell>
          <cell r="D11">
            <v>32</v>
          </cell>
          <cell r="E11">
            <v>326628</v>
          </cell>
          <cell r="F11">
            <v>41347</v>
          </cell>
          <cell r="G11">
            <v>367975</v>
          </cell>
          <cell r="H11">
            <v>614903</v>
          </cell>
          <cell r="I11">
            <v>22330</v>
          </cell>
          <cell r="J11">
            <v>167368</v>
          </cell>
          <cell r="K11">
            <v>71419</v>
          </cell>
          <cell r="L11">
            <v>4921</v>
          </cell>
          <cell r="O11">
            <v>72070</v>
          </cell>
          <cell r="P11">
            <v>2724</v>
          </cell>
          <cell r="Q11">
            <v>3118</v>
          </cell>
          <cell r="R11">
            <v>624</v>
          </cell>
          <cell r="S11">
            <v>673</v>
          </cell>
          <cell r="T11">
            <v>686973</v>
          </cell>
          <cell r="U11">
            <v>25054</v>
          </cell>
          <cell r="V11">
            <v>170486</v>
          </cell>
          <cell r="W11">
            <v>72043</v>
          </cell>
          <cell r="X11">
            <v>5594</v>
          </cell>
          <cell r="Y11" t="str">
            <v>(</v>
          </cell>
          <cell r="Z11">
            <v>81</v>
          </cell>
          <cell r="AA11" t="str">
            <v>)</v>
          </cell>
          <cell r="AB11">
            <v>296</v>
          </cell>
          <cell r="AC11" t="str">
            <v>(</v>
          </cell>
          <cell r="AD11">
            <v>1</v>
          </cell>
          <cell r="AE11" t="str">
            <v>)</v>
          </cell>
          <cell r="AF11">
            <v>45</v>
          </cell>
          <cell r="AG11" t="str">
            <v>(</v>
          </cell>
          <cell r="AH11">
            <v>82</v>
          </cell>
          <cell r="AI11" t="str">
            <v>)</v>
          </cell>
          <cell r="AJ11">
            <v>341</v>
          </cell>
        </row>
        <row r="12">
          <cell r="A12" t="str">
            <v xml:space="preserve">           5月</v>
          </cell>
          <cell r="B12">
            <v>30</v>
          </cell>
          <cell r="C12">
            <v>2</v>
          </cell>
          <cell r="D12">
            <v>32</v>
          </cell>
          <cell r="E12">
            <v>327059</v>
          </cell>
          <cell r="F12">
            <v>41622</v>
          </cell>
          <cell r="G12">
            <v>368681</v>
          </cell>
          <cell r="H12">
            <v>614800</v>
          </cell>
          <cell r="I12">
            <v>22467</v>
          </cell>
          <cell r="J12">
            <v>167769</v>
          </cell>
          <cell r="K12">
            <v>71300</v>
          </cell>
          <cell r="L12">
            <v>4927</v>
          </cell>
          <cell r="O12">
            <v>72221</v>
          </cell>
          <cell r="P12">
            <v>2749</v>
          </cell>
          <cell r="Q12">
            <v>3118</v>
          </cell>
          <cell r="R12">
            <v>616</v>
          </cell>
          <cell r="S12">
            <v>674</v>
          </cell>
          <cell r="T12">
            <v>687021</v>
          </cell>
          <cell r="U12">
            <v>25216</v>
          </cell>
          <cell r="V12">
            <v>170887</v>
          </cell>
          <cell r="W12">
            <v>71916</v>
          </cell>
          <cell r="X12">
            <v>5601</v>
          </cell>
          <cell r="Y12" t="str">
            <v>(</v>
          </cell>
          <cell r="Z12">
            <v>81</v>
          </cell>
          <cell r="AA12" t="str">
            <v>)</v>
          </cell>
          <cell r="AB12">
            <v>296</v>
          </cell>
          <cell r="AC12" t="str">
            <v>(</v>
          </cell>
          <cell r="AD12">
            <v>1</v>
          </cell>
          <cell r="AE12" t="str">
            <v>)</v>
          </cell>
          <cell r="AF12">
            <v>45</v>
          </cell>
          <cell r="AG12" t="str">
            <v>(</v>
          </cell>
          <cell r="AH12">
            <v>82</v>
          </cell>
          <cell r="AI12" t="str">
            <v>)</v>
          </cell>
          <cell r="AJ12">
            <v>341</v>
          </cell>
        </row>
        <row r="13">
          <cell r="A13" t="str">
            <v xml:space="preserve">           6月</v>
          </cell>
          <cell r="B13">
            <v>30</v>
          </cell>
          <cell r="C13">
            <v>2</v>
          </cell>
          <cell r="D13">
            <v>32</v>
          </cell>
          <cell r="E13">
            <v>327196</v>
          </cell>
          <cell r="F13">
            <v>41694</v>
          </cell>
          <cell r="G13">
            <v>368890</v>
          </cell>
          <cell r="H13">
            <v>614322</v>
          </cell>
          <cell r="I13">
            <v>22500</v>
          </cell>
          <cell r="J13">
            <v>168287</v>
          </cell>
          <cell r="K13">
            <v>71218</v>
          </cell>
          <cell r="L13">
            <v>5013</v>
          </cell>
          <cell r="O13">
            <v>72248</v>
          </cell>
          <cell r="P13">
            <v>2770</v>
          </cell>
          <cell r="Q13">
            <v>3105</v>
          </cell>
          <cell r="R13">
            <v>605</v>
          </cell>
          <cell r="S13">
            <v>680</v>
          </cell>
          <cell r="T13">
            <v>686570</v>
          </cell>
          <cell r="U13">
            <v>25270</v>
          </cell>
          <cell r="V13">
            <v>171392</v>
          </cell>
          <cell r="W13">
            <v>71823</v>
          </cell>
          <cell r="X13">
            <v>5693</v>
          </cell>
          <cell r="Y13" t="str">
            <v>(</v>
          </cell>
          <cell r="Z13">
            <v>81</v>
          </cell>
          <cell r="AA13" t="str">
            <v>)</v>
          </cell>
          <cell r="AB13">
            <v>295</v>
          </cell>
          <cell r="AC13" t="str">
            <v>(</v>
          </cell>
          <cell r="AD13">
            <v>1</v>
          </cell>
          <cell r="AE13" t="str">
            <v>)</v>
          </cell>
          <cell r="AF13">
            <v>45</v>
          </cell>
          <cell r="AG13" t="str">
            <v>(</v>
          </cell>
          <cell r="AH13">
            <v>82</v>
          </cell>
          <cell r="AI13" t="str">
            <v>)</v>
          </cell>
          <cell r="AJ13">
            <v>340</v>
          </cell>
        </row>
        <row r="14">
          <cell r="A14" t="str">
            <v xml:space="preserve">           7月</v>
          </cell>
          <cell r="B14">
            <v>30</v>
          </cell>
          <cell r="C14">
            <v>2</v>
          </cell>
          <cell r="D14">
            <v>32</v>
          </cell>
          <cell r="E14">
            <v>326575</v>
          </cell>
          <cell r="F14">
            <v>41765</v>
          </cell>
          <cell r="G14">
            <v>368340</v>
          </cell>
          <cell r="H14">
            <v>612484</v>
          </cell>
          <cell r="I14">
            <v>22666</v>
          </cell>
          <cell r="J14">
            <v>168464</v>
          </cell>
          <cell r="K14">
            <v>71120</v>
          </cell>
          <cell r="L14">
            <v>5027</v>
          </cell>
          <cell r="O14">
            <v>72313</v>
          </cell>
          <cell r="P14">
            <v>2837</v>
          </cell>
          <cell r="Q14">
            <v>3109</v>
          </cell>
          <cell r="R14">
            <v>605</v>
          </cell>
          <cell r="S14">
            <v>670</v>
          </cell>
          <cell r="T14">
            <v>684797</v>
          </cell>
          <cell r="U14">
            <v>25503</v>
          </cell>
          <cell r="V14">
            <v>171573</v>
          </cell>
          <cell r="W14">
            <v>71725</v>
          </cell>
          <cell r="X14">
            <v>5697</v>
          </cell>
          <cell r="Y14" t="str">
            <v>(</v>
          </cell>
          <cell r="Z14">
            <v>81</v>
          </cell>
          <cell r="AA14" t="str">
            <v>)</v>
          </cell>
          <cell r="AB14">
            <v>296</v>
          </cell>
          <cell r="AC14" t="str">
            <v>(</v>
          </cell>
          <cell r="AD14">
            <v>1</v>
          </cell>
          <cell r="AE14" t="str">
            <v>)</v>
          </cell>
          <cell r="AF14">
            <v>45</v>
          </cell>
          <cell r="AG14" t="str">
            <v>(</v>
          </cell>
          <cell r="AH14">
            <v>82</v>
          </cell>
          <cell r="AI14" t="str">
            <v>)</v>
          </cell>
          <cell r="AJ14">
            <v>341</v>
          </cell>
        </row>
        <row r="15">
          <cell r="A15" t="str">
            <v xml:space="preserve">           8月</v>
          </cell>
          <cell r="B15">
            <v>30</v>
          </cell>
          <cell r="C15">
            <v>2</v>
          </cell>
          <cell r="D15">
            <v>32</v>
          </cell>
          <cell r="E15">
            <v>326233</v>
          </cell>
          <cell r="F15">
            <v>41754</v>
          </cell>
          <cell r="G15">
            <v>367987</v>
          </cell>
          <cell r="H15">
            <v>611232</v>
          </cell>
          <cell r="I15">
            <v>22791</v>
          </cell>
          <cell r="J15">
            <v>168631</v>
          </cell>
          <cell r="K15">
            <v>71780</v>
          </cell>
          <cell r="L15">
            <v>4372</v>
          </cell>
          <cell r="O15">
            <v>72254</v>
          </cell>
          <cell r="P15">
            <v>2871</v>
          </cell>
          <cell r="Q15">
            <v>3110</v>
          </cell>
          <cell r="R15">
            <v>636</v>
          </cell>
          <cell r="S15">
            <v>656</v>
          </cell>
          <cell r="T15">
            <v>683486</v>
          </cell>
          <cell r="U15">
            <v>25662</v>
          </cell>
          <cell r="V15">
            <v>171741</v>
          </cell>
          <cell r="W15">
            <v>72416</v>
          </cell>
          <cell r="X15">
            <v>5028</v>
          </cell>
          <cell r="Y15" t="str">
            <v>(</v>
          </cell>
          <cell r="Z15">
            <v>81</v>
          </cell>
          <cell r="AA15" t="str">
            <v>)</v>
          </cell>
          <cell r="AB15">
            <v>296</v>
          </cell>
          <cell r="AC15" t="str">
            <v>(</v>
          </cell>
          <cell r="AD15">
            <v>1</v>
          </cell>
          <cell r="AE15" t="str">
            <v>)</v>
          </cell>
          <cell r="AF15">
            <v>45</v>
          </cell>
          <cell r="AG15" t="str">
            <v>(</v>
          </cell>
          <cell r="AH15">
            <v>82</v>
          </cell>
          <cell r="AI15" t="str">
            <v>)</v>
          </cell>
          <cell r="AJ15">
            <v>341</v>
          </cell>
        </row>
        <row r="16">
          <cell r="A16" t="str">
            <v xml:space="preserve">           9月</v>
          </cell>
          <cell r="B16">
            <v>30</v>
          </cell>
          <cell r="C16">
            <v>2</v>
          </cell>
          <cell r="D16">
            <v>32</v>
          </cell>
          <cell r="E16">
            <v>326106</v>
          </cell>
          <cell r="F16">
            <v>41695</v>
          </cell>
          <cell r="G16">
            <v>367801</v>
          </cell>
          <cell r="H16">
            <v>609937</v>
          </cell>
          <cell r="I16">
            <v>22897</v>
          </cell>
          <cell r="J16">
            <v>168898</v>
          </cell>
          <cell r="K16">
            <v>71890</v>
          </cell>
          <cell r="L16">
            <v>4418</v>
          </cell>
          <cell r="O16">
            <v>72207</v>
          </cell>
          <cell r="P16">
            <v>2892</v>
          </cell>
          <cell r="Q16">
            <v>3116</v>
          </cell>
          <cell r="R16">
            <v>630</v>
          </cell>
          <cell r="S16">
            <v>663</v>
          </cell>
          <cell r="T16">
            <v>682144</v>
          </cell>
          <cell r="U16">
            <v>25789</v>
          </cell>
          <cell r="V16">
            <v>172014</v>
          </cell>
          <cell r="W16">
            <v>72520</v>
          </cell>
          <cell r="X16">
            <v>5081</v>
          </cell>
          <cell r="Y16" t="str">
            <v>(</v>
          </cell>
          <cell r="Z16">
            <v>81</v>
          </cell>
          <cell r="AA16" t="str">
            <v>)</v>
          </cell>
          <cell r="AB16">
            <v>296</v>
          </cell>
          <cell r="AC16" t="str">
            <v>(</v>
          </cell>
          <cell r="AD16">
            <v>1</v>
          </cell>
          <cell r="AE16" t="str">
            <v>)</v>
          </cell>
          <cell r="AF16">
            <v>45</v>
          </cell>
          <cell r="AG16" t="str">
            <v>(</v>
          </cell>
          <cell r="AH16">
            <v>82</v>
          </cell>
          <cell r="AI16" t="str">
            <v>)</v>
          </cell>
          <cell r="AJ16">
            <v>341</v>
          </cell>
        </row>
        <row r="17">
          <cell r="A17" t="str">
            <v xml:space="preserve">          10月</v>
          </cell>
          <cell r="B17">
            <v>30</v>
          </cell>
          <cell r="C17">
            <v>2</v>
          </cell>
          <cell r="D17">
            <v>32</v>
          </cell>
          <cell r="E17">
            <v>326293</v>
          </cell>
          <cell r="F17">
            <v>41711</v>
          </cell>
          <cell r="G17">
            <v>368004</v>
          </cell>
          <cell r="H17">
            <v>609393</v>
          </cell>
          <cell r="I17">
            <v>23110</v>
          </cell>
          <cell r="J17">
            <v>169060</v>
          </cell>
          <cell r="K17">
            <v>73267</v>
          </cell>
          <cell r="L17">
            <v>4473</v>
          </cell>
          <cell r="O17">
            <v>72269</v>
          </cell>
          <cell r="P17">
            <v>2941</v>
          </cell>
          <cell r="Q17">
            <v>3131</v>
          </cell>
          <cell r="R17">
            <v>629</v>
          </cell>
          <cell r="S17">
            <v>669</v>
          </cell>
          <cell r="T17">
            <v>681662</v>
          </cell>
          <cell r="U17">
            <v>26051</v>
          </cell>
          <cell r="V17">
            <v>172191</v>
          </cell>
          <cell r="W17">
            <v>73896</v>
          </cell>
          <cell r="X17">
            <v>5142</v>
          </cell>
          <cell r="Y17" t="str">
            <v>(</v>
          </cell>
          <cell r="Z17">
            <v>81</v>
          </cell>
          <cell r="AA17" t="str">
            <v>)</v>
          </cell>
          <cell r="AB17">
            <v>296</v>
          </cell>
          <cell r="AC17" t="str">
            <v>(</v>
          </cell>
          <cell r="AD17">
            <v>1</v>
          </cell>
          <cell r="AE17" t="str">
            <v>)</v>
          </cell>
          <cell r="AF17">
            <v>45</v>
          </cell>
          <cell r="AG17" t="str">
            <v>(</v>
          </cell>
          <cell r="AH17">
            <v>82</v>
          </cell>
          <cell r="AI17" t="str">
            <v>)</v>
          </cell>
          <cell r="AJ17">
            <v>341</v>
          </cell>
        </row>
        <row r="18">
          <cell r="A18" t="str">
            <v xml:space="preserve">          11月</v>
          </cell>
          <cell r="B18">
            <v>30</v>
          </cell>
          <cell r="C18">
            <v>2</v>
          </cell>
          <cell r="D18">
            <v>32</v>
          </cell>
          <cell r="E18">
            <v>326086</v>
          </cell>
          <cell r="F18">
            <v>41681</v>
          </cell>
          <cell r="G18">
            <v>367767</v>
          </cell>
          <cell r="H18">
            <v>608288</v>
          </cell>
          <cell r="I18">
            <v>23308</v>
          </cell>
          <cell r="J18">
            <v>169168</v>
          </cell>
          <cell r="K18">
            <v>72038</v>
          </cell>
          <cell r="L18">
            <v>4504</v>
          </cell>
          <cell r="O18">
            <v>72279</v>
          </cell>
          <cell r="P18">
            <v>2975</v>
          </cell>
          <cell r="Q18">
            <v>3122</v>
          </cell>
          <cell r="R18">
            <v>631</v>
          </cell>
          <cell r="S18">
            <v>675</v>
          </cell>
          <cell r="T18">
            <v>680567</v>
          </cell>
          <cell r="U18">
            <v>26283</v>
          </cell>
          <cell r="V18">
            <v>172290</v>
          </cell>
          <cell r="W18">
            <v>72669</v>
          </cell>
          <cell r="X18">
            <v>5179</v>
          </cell>
          <cell r="Y18" t="str">
            <v>(</v>
          </cell>
          <cell r="Z18">
            <v>81</v>
          </cell>
          <cell r="AA18" t="str">
            <v>)</v>
          </cell>
          <cell r="AB18">
            <v>296</v>
          </cell>
          <cell r="AC18" t="str">
            <v>(</v>
          </cell>
          <cell r="AD18">
            <v>1</v>
          </cell>
          <cell r="AE18" t="str">
            <v>)</v>
          </cell>
          <cell r="AF18">
            <v>45</v>
          </cell>
          <cell r="AG18" t="str">
            <v>(</v>
          </cell>
          <cell r="AH18">
            <v>82</v>
          </cell>
          <cell r="AI18" t="str">
            <v>)</v>
          </cell>
          <cell r="AJ18">
            <v>341</v>
          </cell>
        </row>
        <row r="19">
          <cell r="A19" t="str">
            <v xml:space="preserve">          12月</v>
          </cell>
          <cell r="B19">
            <v>30</v>
          </cell>
          <cell r="C19">
            <v>2</v>
          </cell>
          <cell r="D19">
            <v>32</v>
          </cell>
          <cell r="E19">
            <v>325679</v>
          </cell>
          <cell r="F19">
            <v>41529</v>
          </cell>
          <cell r="G19">
            <v>367208</v>
          </cell>
          <cell r="H19">
            <v>606977</v>
          </cell>
          <cell r="I19">
            <v>23350</v>
          </cell>
          <cell r="J19">
            <v>169408</v>
          </cell>
          <cell r="K19">
            <v>72041</v>
          </cell>
          <cell r="L19">
            <v>4604</v>
          </cell>
          <cell r="O19">
            <v>72128</v>
          </cell>
          <cell r="P19">
            <v>3005</v>
          </cell>
          <cell r="Q19">
            <v>3140</v>
          </cell>
          <cell r="R19">
            <v>631</v>
          </cell>
          <cell r="S19">
            <v>678</v>
          </cell>
          <cell r="T19">
            <v>679105</v>
          </cell>
          <cell r="U19">
            <v>26355</v>
          </cell>
          <cell r="V19">
            <v>172548</v>
          </cell>
          <cell r="W19">
            <v>72672</v>
          </cell>
          <cell r="X19">
            <v>5282</v>
          </cell>
          <cell r="Y19" t="str">
            <v>(</v>
          </cell>
          <cell r="Z19">
            <v>81</v>
          </cell>
          <cell r="AA19" t="str">
            <v>)</v>
          </cell>
          <cell r="AB19">
            <v>296</v>
          </cell>
          <cell r="AC19" t="str">
            <v>(</v>
          </cell>
          <cell r="AD19">
            <v>1</v>
          </cell>
          <cell r="AE19" t="str">
            <v>)</v>
          </cell>
          <cell r="AF19">
            <v>45</v>
          </cell>
          <cell r="AG19" t="str">
            <v>(</v>
          </cell>
          <cell r="AH19">
            <v>82</v>
          </cell>
          <cell r="AI19" t="str">
            <v>)</v>
          </cell>
          <cell r="AJ19">
            <v>341</v>
          </cell>
        </row>
        <row r="20">
          <cell r="A20" t="str">
            <v xml:space="preserve"> 平成22年  1月</v>
          </cell>
          <cell r="B20">
            <v>30</v>
          </cell>
          <cell r="C20">
            <v>2</v>
          </cell>
          <cell r="D20">
            <v>32</v>
          </cell>
          <cell r="E20">
            <v>325288</v>
          </cell>
          <cell r="F20">
            <v>41378</v>
          </cell>
          <cell r="G20">
            <v>366666</v>
          </cell>
          <cell r="H20">
            <v>605761</v>
          </cell>
          <cell r="I20">
            <v>23497</v>
          </cell>
          <cell r="J20">
            <v>168954</v>
          </cell>
          <cell r="K20">
            <v>71813</v>
          </cell>
          <cell r="L20">
            <v>4606</v>
          </cell>
          <cell r="O20">
            <v>71997</v>
          </cell>
          <cell r="P20">
            <v>3059</v>
          </cell>
          <cell r="Q20">
            <v>3146</v>
          </cell>
          <cell r="R20">
            <v>625</v>
          </cell>
          <cell r="S20">
            <v>676</v>
          </cell>
          <cell r="T20">
            <v>677758</v>
          </cell>
          <cell r="U20">
            <v>26556</v>
          </cell>
          <cell r="V20">
            <v>172100</v>
          </cell>
          <cell r="W20">
            <v>72438</v>
          </cell>
          <cell r="X20">
            <v>5282</v>
          </cell>
          <cell r="Y20" t="str">
            <v>(</v>
          </cell>
          <cell r="Z20">
            <v>81</v>
          </cell>
          <cell r="AA20" t="str">
            <v>)</v>
          </cell>
          <cell r="AB20">
            <v>296</v>
          </cell>
          <cell r="AC20" t="str">
            <v>(</v>
          </cell>
          <cell r="AD20">
            <v>1</v>
          </cell>
          <cell r="AE20" t="str">
            <v>)</v>
          </cell>
          <cell r="AF20">
            <v>45</v>
          </cell>
          <cell r="AG20" t="str">
            <v>(</v>
          </cell>
          <cell r="AH20">
            <v>82</v>
          </cell>
          <cell r="AI20" t="str">
            <v>)</v>
          </cell>
          <cell r="AJ20">
            <v>341</v>
          </cell>
        </row>
        <row r="21">
          <cell r="A21" t="str">
            <v xml:space="preserve">           2月</v>
          </cell>
          <cell r="B21">
            <v>30</v>
          </cell>
          <cell r="C21">
            <v>2</v>
          </cell>
          <cell r="D21">
            <v>32</v>
          </cell>
          <cell r="E21">
            <v>324376</v>
          </cell>
          <cell r="F21">
            <v>41346</v>
          </cell>
          <cell r="G21">
            <v>365722</v>
          </cell>
          <cell r="H21">
            <v>603697</v>
          </cell>
          <cell r="I21">
            <v>23688</v>
          </cell>
          <cell r="J21">
            <v>168687</v>
          </cell>
          <cell r="K21">
            <v>72078</v>
          </cell>
          <cell r="L21">
            <v>4699</v>
          </cell>
          <cell r="O21">
            <v>71976</v>
          </cell>
          <cell r="P21">
            <v>3088</v>
          </cell>
          <cell r="Q21">
            <v>3161</v>
          </cell>
          <cell r="R21">
            <v>630</v>
          </cell>
          <cell r="S21">
            <v>683</v>
          </cell>
          <cell r="T21">
            <v>675673</v>
          </cell>
          <cell r="U21">
            <v>26776</v>
          </cell>
          <cell r="V21">
            <v>171848</v>
          </cell>
          <cell r="W21">
            <v>72708</v>
          </cell>
          <cell r="X21">
            <v>5382</v>
          </cell>
          <cell r="Y21" t="str">
            <v>(</v>
          </cell>
          <cell r="Z21">
            <v>81</v>
          </cell>
          <cell r="AA21" t="str">
            <v>)</v>
          </cell>
          <cell r="AB21">
            <v>296</v>
          </cell>
          <cell r="AC21" t="str">
            <v>(</v>
          </cell>
          <cell r="AD21">
            <v>1</v>
          </cell>
          <cell r="AE21" t="str">
            <v>)</v>
          </cell>
          <cell r="AF21">
            <v>45</v>
          </cell>
          <cell r="AG21" t="str">
            <v>(</v>
          </cell>
          <cell r="AH21">
            <v>82</v>
          </cell>
          <cell r="AI21" t="str">
            <v>)</v>
          </cell>
          <cell r="AJ21">
            <v>341</v>
          </cell>
        </row>
        <row r="22">
          <cell r="A22" t="str">
            <v xml:space="preserve">           3月</v>
          </cell>
          <cell r="B22">
            <v>27</v>
          </cell>
          <cell r="C22">
            <v>2</v>
          </cell>
          <cell r="D22">
            <v>29</v>
          </cell>
          <cell r="E22">
            <v>323986</v>
          </cell>
          <cell r="F22">
            <v>41210</v>
          </cell>
          <cell r="G22">
            <v>365196</v>
          </cell>
          <cell r="H22">
            <v>602100</v>
          </cell>
          <cell r="I22">
            <v>23845</v>
          </cell>
          <cell r="J22">
            <v>168481</v>
          </cell>
          <cell r="K22">
            <v>71861</v>
          </cell>
          <cell r="L22">
            <v>4755</v>
          </cell>
          <cell r="O22">
            <v>71831</v>
          </cell>
          <cell r="P22">
            <v>3121</v>
          </cell>
          <cell r="Q22">
            <v>3138</v>
          </cell>
          <cell r="R22">
            <v>611</v>
          </cell>
          <cell r="S22">
            <v>693</v>
          </cell>
          <cell r="T22">
            <v>673931</v>
          </cell>
          <cell r="U22">
            <v>26966</v>
          </cell>
          <cell r="V22">
            <v>171619</v>
          </cell>
          <cell r="W22">
            <v>72472</v>
          </cell>
          <cell r="X22">
            <v>5448</v>
          </cell>
          <cell r="Y22" t="str">
            <v>(</v>
          </cell>
          <cell r="Z22">
            <v>81</v>
          </cell>
          <cell r="AA22" t="str">
            <v>)</v>
          </cell>
          <cell r="AB22">
            <v>296</v>
          </cell>
          <cell r="AC22" t="str">
            <v>(</v>
          </cell>
          <cell r="AD22">
            <v>1</v>
          </cell>
          <cell r="AE22" t="str">
            <v>)</v>
          </cell>
          <cell r="AF22">
            <v>45</v>
          </cell>
          <cell r="AG22" t="str">
            <v>(</v>
          </cell>
          <cell r="AH22">
            <v>82</v>
          </cell>
          <cell r="AI22" t="str">
            <v>)</v>
          </cell>
          <cell r="AJ22">
            <v>341</v>
          </cell>
        </row>
        <row r="23">
          <cell r="A23" t="str">
            <v>（注）事務職員数欄の( )内は兼任職員の再掲</v>
          </cell>
        </row>
        <row r="25">
          <cell r="A25" t="str">
            <v xml:space="preserve">  第２表 年度別保険者数の異動状況</v>
          </cell>
          <cell r="O25" t="str">
            <v>第３表 年度別異動保険者名</v>
          </cell>
        </row>
        <row r="26">
          <cell r="A26" t="str">
            <v xml:space="preserve"> 年  度  別</v>
          </cell>
          <cell r="B26" t="str">
            <v>分合による増|開始による増|分合による減|休･廃止による減</v>
          </cell>
          <cell r="O26" t="str">
            <v xml:space="preserve"> 年度別</v>
          </cell>
          <cell r="P26" t="str">
            <v>異動年月日</v>
          </cell>
          <cell r="R26" t="str">
            <v xml:space="preserve"> 異動事由</v>
          </cell>
          <cell r="S26" t="str">
            <v xml:space="preserve">     異動保険者名</v>
          </cell>
        </row>
        <row r="27">
          <cell r="A27" t="str">
            <v xml:space="preserve"> 平成17年度</v>
          </cell>
          <cell r="B27">
            <v>4</v>
          </cell>
          <cell r="C27" t="str">
            <v>-</v>
          </cell>
          <cell r="E27">
            <v>15</v>
          </cell>
          <cell r="F27" t="str">
            <v>-</v>
          </cell>
          <cell r="O27" t="str">
            <v>平成17年度</v>
          </cell>
          <cell r="P27">
            <v>38626</v>
          </cell>
          <cell r="R27" t="str">
            <v>市町村合併</v>
          </cell>
          <cell r="S27" t="str">
            <v>大田原市</v>
          </cell>
        </row>
        <row r="28">
          <cell r="A28" t="str">
            <v xml:space="preserve"> 平成18年度</v>
          </cell>
          <cell r="B28" t="str">
            <v>-</v>
          </cell>
          <cell r="C28" t="str">
            <v>-</v>
          </cell>
          <cell r="E28">
            <v>2</v>
          </cell>
          <cell r="F28" t="str">
            <v>-</v>
          </cell>
          <cell r="P28">
            <v>38626</v>
          </cell>
          <cell r="R28" t="str">
            <v>市町村合併</v>
          </cell>
          <cell r="S28" t="str">
            <v>那須烏山市</v>
          </cell>
        </row>
        <row r="29">
          <cell r="A29" t="str">
            <v xml:space="preserve"> 平成19年度</v>
          </cell>
          <cell r="B29" t="str">
            <v>-</v>
          </cell>
          <cell r="C29" t="str">
            <v>-</v>
          </cell>
          <cell r="E29" t="str">
            <v>-</v>
          </cell>
          <cell r="F29" t="str">
            <v>-</v>
          </cell>
          <cell r="P29">
            <v>38626</v>
          </cell>
          <cell r="R29" t="str">
            <v>市町村合併</v>
          </cell>
          <cell r="S29" t="str">
            <v>那珂川町</v>
          </cell>
        </row>
        <row r="30">
          <cell r="A30" t="str">
            <v xml:space="preserve"> 平成20年度</v>
          </cell>
          <cell r="B30" t="str">
            <v>-</v>
          </cell>
          <cell r="C30" t="str">
            <v>-</v>
          </cell>
          <cell r="E30">
            <v>1</v>
          </cell>
          <cell r="F30" t="str">
            <v>-</v>
          </cell>
          <cell r="P30">
            <v>38718</v>
          </cell>
          <cell r="R30" t="str">
            <v>市町村合併</v>
          </cell>
          <cell r="S30" t="str">
            <v>鹿沼市</v>
          </cell>
        </row>
        <row r="31">
          <cell r="A31" t="str">
            <v xml:space="preserve"> 平成21年度</v>
          </cell>
          <cell r="B31">
            <v>1</v>
          </cell>
          <cell r="C31" t="str">
            <v>-</v>
          </cell>
          <cell r="E31">
            <v>4</v>
          </cell>
          <cell r="F31" t="str">
            <v>-</v>
          </cell>
          <cell r="P31">
            <v>38727</v>
          </cell>
          <cell r="R31" t="str">
            <v>市町村合併</v>
          </cell>
          <cell r="S31" t="str">
            <v>下野市</v>
          </cell>
        </row>
        <row r="32">
          <cell r="P32">
            <v>38796</v>
          </cell>
          <cell r="R32" t="str">
            <v>市町村合併</v>
          </cell>
          <cell r="S32" t="str">
            <v>日光市</v>
          </cell>
        </row>
        <row r="33">
          <cell r="O33" t="str">
            <v>平成18年度</v>
          </cell>
          <cell r="P33">
            <v>39172</v>
          </cell>
          <cell r="R33" t="str">
            <v>市町村合併</v>
          </cell>
          <cell r="S33" t="str">
            <v>宇都宮市</v>
          </cell>
        </row>
        <row r="34">
          <cell r="O34" t="str">
            <v>平成20年度</v>
          </cell>
          <cell r="P34">
            <v>39895</v>
          </cell>
          <cell r="R34" t="str">
            <v>市町村合併</v>
          </cell>
          <cell r="S34" t="str">
            <v>真岡市</v>
          </cell>
        </row>
        <row r="35">
          <cell r="O35" t="str">
            <v>平成21年度</v>
          </cell>
          <cell r="P35">
            <v>40266</v>
          </cell>
          <cell r="R35" t="str">
            <v>市町村合併</v>
          </cell>
          <cell r="S35" t="str">
            <v>栃木市</v>
          </cell>
        </row>
      </sheetData>
      <sheetData sheetId="1"/>
      <sheetData sheetId="2">
        <row r="1">
          <cell r="B1" t="str">
            <v xml:space="preserve">  第５表  被 保 険 者 数 増 減 内 訳</v>
          </cell>
        </row>
        <row r="3">
          <cell r="G3" t="str">
            <v xml:space="preserve">    ( 県 計 ）</v>
          </cell>
        </row>
        <row r="5">
          <cell r="B5" t="str">
            <v>　　　平 成 2 0 年 度 末 被 保 険 者 数</v>
          </cell>
          <cell r="F5">
            <v>679954</v>
          </cell>
          <cell r="G5" t="str">
            <v>人</v>
          </cell>
        </row>
        <row r="6">
          <cell r="B6" t="str">
            <v>21年度中増</v>
          </cell>
          <cell r="C6" t="str">
            <v xml:space="preserve">  異  動  数</v>
          </cell>
          <cell r="D6" t="str">
            <v xml:space="preserve">  構 成 割 合</v>
          </cell>
          <cell r="E6" t="str">
            <v xml:space="preserve"> 21年度中減</v>
          </cell>
          <cell r="F6" t="str">
            <v xml:space="preserve">  異  動  数</v>
          </cell>
          <cell r="G6" t="str">
            <v xml:space="preserve">  構 成 割 合</v>
          </cell>
        </row>
        <row r="7">
          <cell r="C7" t="str">
            <v>　　　（人）</v>
          </cell>
          <cell r="D7" t="str">
            <v>（％）</v>
          </cell>
          <cell r="F7" t="str">
            <v>　　　（人）</v>
          </cell>
          <cell r="G7" t="str">
            <v>（％）</v>
          </cell>
        </row>
        <row r="9">
          <cell r="B9" t="str">
            <v xml:space="preserve">  転      入</v>
          </cell>
          <cell r="C9">
            <v>16897</v>
          </cell>
          <cell r="D9">
            <v>17.221276639114528</v>
          </cell>
          <cell r="E9" t="str">
            <v xml:space="preserve">  転      出</v>
          </cell>
          <cell r="F9">
            <v>15900</v>
          </cell>
          <cell r="G9">
            <v>15.267908584597656</v>
          </cell>
        </row>
        <row r="11">
          <cell r="B11" t="str">
            <v xml:space="preserve">  社 保 離 脱</v>
          </cell>
          <cell r="C11">
            <v>66381</v>
          </cell>
          <cell r="D11">
            <v>67.654942568566099</v>
          </cell>
          <cell r="E11" t="str">
            <v xml:space="preserve">  社 保 加 入</v>
          </cell>
          <cell r="F11">
            <v>54410</v>
          </cell>
          <cell r="G11">
            <v>52.246975225657764</v>
          </cell>
        </row>
        <row r="13">
          <cell r="B13" t="str">
            <v xml:space="preserve">  生 保 廃 止</v>
          </cell>
          <cell r="C13">
            <v>779</v>
          </cell>
          <cell r="D13">
            <v>0.79395008000652278</v>
          </cell>
          <cell r="E13" t="str">
            <v xml:space="preserve">  生 保 開 始</v>
          </cell>
          <cell r="F13">
            <v>3340</v>
          </cell>
          <cell r="G13">
            <v>3.2072210485884387</v>
          </cell>
        </row>
        <row r="15">
          <cell r="B15" t="str">
            <v xml:space="preserve">  出      生</v>
          </cell>
          <cell r="C15">
            <v>3414</v>
          </cell>
          <cell r="D15">
            <v>3.479519349348227</v>
          </cell>
          <cell r="E15" t="str">
            <v xml:space="preserve">  死      亡</v>
          </cell>
          <cell r="F15">
            <v>3588</v>
          </cell>
          <cell r="G15">
            <v>3.4453620126752447</v>
          </cell>
        </row>
        <row r="17">
          <cell r="B17" t="str">
            <v>後期高齢者離脱</v>
          </cell>
          <cell r="C17">
            <v>125</v>
          </cell>
          <cell r="D17">
            <v>0.12739892169552677</v>
          </cell>
          <cell r="E17" t="str">
            <v>後期高齢者加入</v>
          </cell>
          <cell r="F17">
            <v>15498</v>
          </cell>
          <cell r="G17">
            <v>14.881889763779526</v>
          </cell>
        </row>
        <row r="19">
          <cell r="B19" t="str">
            <v xml:space="preserve">  そ  の  他</v>
          </cell>
          <cell r="C19">
            <v>10521</v>
          </cell>
          <cell r="D19">
            <v>10.722912441269097</v>
          </cell>
          <cell r="E19" t="str">
            <v xml:space="preserve">  そ  の  他</v>
          </cell>
          <cell r="F19">
            <v>11404</v>
          </cell>
          <cell r="G19">
            <v>10.950643364701364</v>
          </cell>
        </row>
        <row r="21">
          <cell r="B21" t="str">
            <v xml:space="preserve">      計</v>
          </cell>
          <cell r="C21">
            <v>98117</v>
          </cell>
          <cell r="D21">
            <v>100.00000000000001</v>
          </cell>
          <cell r="E21" t="str">
            <v xml:space="preserve">      計</v>
          </cell>
          <cell r="F21">
            <v>104140</v>
          </cell>
          <cell r="G21">
            <v>99.999999999999986</v>
          </cell>
        </row>
        <row r="23">
          <cell r="B23" t="str">
            <v>　　　平 成 2 1 年 度 末 被 保 険 者 数</v>
          </cell>
          <cell r="F23">
            <v>673931</v>
          </cell>
          <cell r="G23" t="str">
            <v>人</v>
          </cell>
        </row>
        <row r="28">
          <cell r="G28" t="str">
            <v>( 市 町 村 計 ）</v>
          </cell>
        </row>
        <row r="30">
          <cell r="B30" t="str">
            <v>　　　平 成 2 0 年 度 末 被 保 険 者 数</v>
          </cell>
          <cell r="F30">
            <v>608405</v>
          </cell>
          <cell r="G30" t="str">
            <v>人</v>
          </cell>
        </row>
        <row r="31">
          <cell r="B31" t="str">
            <v>21年度中増</v>
          </cell>
          <cell r="C31" t="str">
            <v xml:space="preserve">  異  動  数</v>
          </cell>
          <cell r="D31" t="str">
            <v xml:space="preserve">  構 成 割 合</v>
          </cell>
          <cell r="E31" t="str">
            <v xml:space="preserve"> 21年度中減</v>
          </cell>
          <cell r="F31" t="str">
            <v xml:space="preserve">  異  動  数</v>
          </cell>
          <cell r="G31" t="str">
            <v xml:space="preserve">  構 成 割 合</v>
          </cell>
        </row>
        <row r="32">
          <cell r="C32" t="str">
            <v>　　　（人）</v>
          </cell>
          <cell r="D32" t="str">
            <v>（％）</v>
          </cell>
          <cell r="F32" t="str">
            <v>　　　（人）</v>
          </cell>
          <cell r="G32" t="str">
            <v>（％）</v>
          </cell>
        </row>
        <row r="34">
          <cell r="B34" t="str">
            <v xml:space="preserve">  転      入</v>
          </cell>
          <cell r="C34">
            <v>16897</v>
          </cell>
          <cell r="D34">
            <v>18.789684966695209</v>
          </cell>
          <cell r="E34" t="str">
            <v xml:space="preserve">  転      出</v>
          </cell>
          <cell r="F34">
            <v>15900</v>
          </cell>
          <cell r="G34">
            <v>16.522570454734392</v>
          </cell>
        </row>
        <row r="36">
          <cell r="B36" t="str">
            <v xml:space="preserve">  社 保 離 脱</v>
          </cell>
          <cell r="C36">
            <v>63923</v>
          </cell>
          <cell r="D36">
            <v>71.083211938572404</v>
          </cell>
          <cell r="E36" t="str">
            <v xml:space="preserve">  社 保 加 入</v>
          </cell>
          <cell r="F36">
            <v>52875</v>
          </cell>
          <cell r="G36">
            <v>54.945340427300692</v>
          </cell>
        </row>
        <row r="38">
          <cell r="B38" t="str">
            <v xml:space="preserve">  生 保 廃 止</v>
          </cell>
          <cell r="C38">
            <v>774</v>
          </cell>
          <cell r="D38">
            <v>0.86069812180991256</v>
          </cell>
          <cell r="E38" t="str">
            <v xml:space="preserve">  生 保 開 始</v>
          </cell>
          <cell r="F38">
            <v>3307</v>
          </cell>
          <cell r="G38">
            <v>3.4364868235098509</v>
          </cell>
        </row>
        <row r="40">
          <cell r="B40" t="str">
            <v xml:space="preserve">  出      生</v>
          </cell>
          <cell r="C40">
            <v>3081</v>
          </cell>
          <cell r="D40">
            <v>3.426112291080543</v>
          </cell>
          <cell r="E40" t="str">
            <v xml:space="preserve">  死      亡</v>
          </cell>
          <cell r="F40">
            <v>3479</v>
          </cell>
          <cell r="G40">
            <v>3.615221547925846</v>
          </cell>
        </row>
        <row r="42">
          <cell r="B42" t="str">
            <v>後期高齢者離脱</v>
          </cell>
          <cell r="C42">
            <v>8</v>
          </cell>
          <cell r="D42">
            <v>8.8961046181903099E-3</v>
          </cell>
          <cell r="E42" t="str">
            <v>後期高齢者加入</v>
          </cell>
          <cell r="F42">
            <v>15161</v>
          </cell>
          <cell r="G42">
            <v>15.754634632970321</v>
          </cell>
        </row>
        <row r="44">
          <cell r="B44" t="str">
            <v xml:space="preserve">  そ  の  他</v>
          </cell>
          <cell r="C44">
            <v>5244</v>
          </cell>
          <cell r="D44">
            <v>5.8313965772237486</v>
          </cell>
          <cell r="E44" t="str">
            <v xml:space="preserve">  そ  の  他</v>
          </cell>
          <cell r="F44">
            <v>5510</v>
          </cell>
          <cell r="G44">
            <v>5.7257461135588992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showGridLines="0" view="pageBreakPreview" zoomScale="40" zoomScaleNormal="100" zoomScaleSheetLayoutView="4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9.7" customHeight="1" x14ac:dyDescent="0.2"/>
  <cols>
    <col min="1" max="1" width="7.625" style="134" customWidth="1"/>
    <col min="2" max="2" width="31" style="6" customWidth="1"/>
    <col min="3" max="3" width="31.75" style="6" customWidth="1"/>
    <col min="4" max="4" width="26" style="132" customWidth="1"/>
    <col min="5" max="5" width="33.125" style="6" customWidth="1"/>
    <col min="6" max="6" width="26.375" style="132" customWidth="1"/>
    <col min="7" max="7" width="32.125" style="6" customWidth="1"/>
    <col min="8" max="8" width="27" style="132" customWidth="1"/>
    <col min="9" max="9" width="33" style="6" customWidth="1"/>
    <col min="10" max="10" width="27.625" style="132" customWidth="1"/>
    <col min="11" max="11" width="37.625" style="133" customWidth="1"/>
    <col min="12" max="12" width="36.125" style="133" customWidth="1"/>
    <col min="13" max="13" width="34" style="133" customWidth="1"/>
    <col min="14" max="14" width="35.75" style="133" customWidth="1"/>
    <col min="15" max="15" width="9.25" style="134" customWidth="1"/>
    <col min="16" max="16384" width="9" style="6"/>
  </cols>
  <sheetData>
    <row r="1" spans="1:15" ht="30" customHeight="1" x14ac:dyDescent="0.2">
      <c r="A1" s="131" t="s">
        <v>0</v>
      </c>
    </row>
    <row r="2" spans="1:15" s="1" customFormat="1" ht="19.7" customHeight="1" thickBot="1" x14ac:dyDescent="0.2">
      <c r="N2" s="2" t="s">
        <v>1</v>
      </c>
      <c r="O2" s="2"/>
    </row>
    <row r="3" spans="1:15" s="4" customFormat="1" ht="45" customHeight="1" x14ac:dyDescent="0.15">
      <c r="A3" s="135" t="s">
        <v>2</v>
      </c>
      <c r="B3" s="136"/>
      <c r="C3" s="219" t="s">
        <v>3</v>
      </c>
      <c r="D3" s="220"/>
      <c r="E3" s="220"/>
      <c r="F3" s="220"/>
      <c r="G3" s="220"/>
      <c r="H3" s="220"/>
      <c r="I3" s="221" t="s">
        <v>4</v>
      </c>
      <c r="J3" s="221"/>
      <c r="K3" s="222"/>
      <c r="L3" s="137"/>
      <c r="M3" s="137"/>
      <c r="N3" s="223" t="s">
        <v>5</v>
      </c>
      <c r="O3" s="138" t="s">
        <v>2</v>
      </c>
    </row>
    <row r="4" spans="1:15" s="4" customFormat="1" ht="45" customHeight="1" x14ac:dyDescent="0.15">
      <c r="A4" s="40" t="s">
        <v>6</v>
      </c>
      <c r="B4" s="8"/>
      <c r="C4" s="127" t="s">
        <v>7</v>
      </c>
      <c r="D4" s="128"/>
      <c r="E4" s="127" t="s">
        <v>8</v>
      </c>
      <c r="F4" s="128"/>
      <c r="G4" s="127" t="s">
        <v>9</v>
      </c>
      <c r="H4" s="128"/>
      <c r="I4" s="127" t="s">
        <v>10</v>
      </c>
      <c r="J4" s="128"/>
      <c r="K4" s="139" t="s">
        <v>11</v>
      </c>
      <c r="L4" s="140"/>
      <c r="M4" s="141"/>
      <c r="N4" s="224"/>
      <c r="O4" s="3" t="s">
        <v>6</v>
      </c>
    </row>
    <row r="5" spans="1:15" s="4" customFormat="1" ht="45" customHeight="1" x14ac:dyDescent="0.15">
      <c r="A5" s="40" t="s">
        <v>12</v>
      </c>
      <c r="B5" s="8" t="s">
        <v>13</v>
      </c>
      <c r="C5" s="142"/>
      <c r="D5" s="143"/>
      <c r="E5" s="142"/>
      <c r="F5" s="143"/>
      <c r="G5" s="142"/>
      <c r="H5" s="143"/>
      <c r="I5" s="142"/>
      <c r="J5" s="143"/>
      <c r="K5" s="142"/>
      <c r="L5" s="140" t="s">
        <v>14</v>
      </c>
      <c r="M5" s="140" t="s">
        <v>15</v>
      </c>
      <c r="N5" s="224"/>
      <c r="O5" s="3" t="s">
        <v>12</v>
      </c>
    </row>
    <row r="6" spans="1:15" s="4" customFormat="1" ht="45" customHeight="1" x14ac:dyDescent="0.15">
      <c r="A6" s="40" t="s">
        <v>16</v>
      </c>
      <c r="B6" s="8"/>
      <c r="C6" s="140" t="s">
        <v>17</v>
      </c>
      <c r="D6" s="144" t="s">
        <v>18</v>
      </c>
      <c r="E6" s="140" t="s">
        <v>17</v>
      </c>
      <c r="F6" s="144" t="s">
        <v>18</v>
      </c>
      <c r="G6" s="140" t="s">
        <v>17</v>
      </c>
      <c r="H6" s="144" t="s">
        <v>18</v>
      </c>
      <c r="I6" s="140" t="s">
        <v>17</v>
      </c>
      <c r="J6" s="144" t="s">
        <v>18</v>
      </c>
      <c r="K6" s="140" t="s">
        <v>17</v>
      </c>
      <c r="L6" s="140"/>
      <c r="M6" s="140"/>
      <c r="N6" s="224"/>
      <c r="O6" s="3" t="s">
        <v>16</v>
      </c>
    </row>
    <row r="7" spans="1:15" s="4" customFormat="1" ht="45" customHeight="1" thickBot="1" x14ac:dyDescent="0.2">
      <c r="A7" s="145" t="s">
        <v>19</v>
      </c>
      <c r="B7" s="18"/>
      <c r="C7" s="146"/>
      <c r="D7" s="147"/>
      <c r="E7" s="146"/>
      <c r="F7" s="147"/>
      <c r="G7" s="146"/>
      <c r="H7" s="147"/>
      <c r="I7" s="146"/>
      <c r="J7" s="147"/>
      <c r="K7" s="146"/>
      <c r="L7" s="146"/>
      <c r="M7" s="146"/>
      <c r="N7" s="225"/>
      <c r="O7" s="148" t="s">
        <v>19</v>
      </c>
    </row>
    <row r="8" spans="1:15" s="4" customFormat="1" ht="45" customHeight="1" x14ac:dyDescent="0.15">
      <c r="A8" s="40"/>
      <c r="B8" s="8" t="s">
        <v>20</v>
      </c>
      <c r="C8" s="61">
        <f>SUM(C9,C10)</f>
        <v>26160869</v>
      </c>
      <c r="D8" s="56">
        <f>C8/K8*100</f>
        <v>47.716726513662543</v>
      </c>
      <c r="E8" s="61">
        <f>SUM(E9,E10)</f>
        <v>2116997</v>
      </c>
      <c r="F8" s="56">
        <f>E8/K8*100</f>
        <v>3.861346000365816</v>
      </c>
      <c r="G8" s="61">
        <f>SUM(G9,G10)</f>
        <v>20420812</v>
      </c>
      <c r="H8" s="56">
        <f>G8/K8*100</f>
        <v>37.247015815526552</v>
      </c>
      <c r="I8" s="61">
        <f>SUM(I9,I10)</f>
        <v>6126686</v>
      </c>
      <c r="J8" s="56">
        <f>I8/K8*100</f>
        <v>11.174911670445088</v>
      </c>
      <c r="K8" s="61">
        <f t="shared" ref="K8:N8" si="0">SUM(K9,K10)</f>
        <v>54825364</v>
      </c>
      <c r="L8" s="61">
        <f t="shared" si="0"/>
        <v>5091374</v>
      </c>
      <c r="M8" s="61">
        <f t="shared" si="0"/>
        <v>44576</v>
      </c>
      <c r="N8" s="61">
        <f t="shared" si="0"/>
        <v>4398929</v>
      </c>
      <c r="O8" s="3"/>
    </row>
    <row r="9" spans="1:15" s="4" customFormat="1" ht="45" customHeight="1" x14ac:dyDescent="0.15">
      <c r="A9" s="40"/>
      <c r="B9" s="8" t="s">
        <v>22</v>
      </c>
      <c r="C9" s="66">
        <v>23573887</v>
      </c>
      <c r="D9" s="57">
        <v>52.1</v>
      </c>
      <c r="E9" s="66">
        <v>2116997</v>
      </c>
      <c r="F9" s="57">
        <v>4.68</v>
      </c>
      <c r="G9" s="66">
        <v>13427959</v>
      </c>
      <c r="H9" s="57">
        <v>29.68</v>
      </c>
      <c r="I9" s="66">
        <v>6126686</v>
      </c>
      <c r="J9" s="57">
        <v>13.54</v>
      </c>
      <c r="K9" s="67">
        <v>45245529</v>
      </c>
      <c r="L9" s="67">
        <v>5091374</v>
      </c>
      <c r="M9" s="67">
        <v>26928</v>
      </c>
      <c r="N9" s="96">
        <v>3695662</v>
      </c>
      <c r="O9" s="3"/>
    </row>
    <row r="10" spans="1:15" s="4" customFormat="1" ht="45" customHeight="1" x14ac:dyDescent="0.15">
      <c r="A10" s="40"/>
      <c r="B10" s="8" t="s">
        <v>23</v>
      </c>
      <c r="C10" s="66">
        <f>SUM(C38,C39)</f>
        <v>2586982</v>
      </c>
      <c r="D10" s="57">
        <f>C10/K10*100</f>
        <v>27.004452581907728</v>
      </c>
      <c r="E10" s="66">
        <f>SUM(E38,E39)</f>
        <v>0</v>
      </c>
      <c r="F10" s="66">
        <f>E10/K10*100</f>
        <v>0</v>
      </c>
      <c r="G10" s="66">
        <f>SUM(G38,G39)</f>
        <v>6992853</v>
      </c>
      <c r="H10" s="57">
        <f>G10/K10*100</f>
        <v>72.995547418092272</v>
      </c>
      <c r="I10" s="66">
        <f t="shared" ref="I10:N10" si="1">SUM(I38,I39)</f>
        <v>0</v>
      </c>
      <c r="J10" s="66">
        <f>I10/K10*100</f>
        <v>0</v>
      </c>
      <c r="K10" s="66">
        <f>SUM(K38,K39)</f>
        <v>9579835</v>
      </c>
      <c r="L10" s="66">
        <f t="shared" si="1"/>
        <v>0</v>
      </c>
      <c r="M10" s="66">
        <f t="shared" si="1"/>
        <v>17648</v>
      </c>
      <c r="N10" s="66">
        <f t="shared" si="1"/>
        <v>703267</v>
      </c>
      <c r="O10" s="3"/>
    </row>
    <row r="11" spans="1:15" s="4" customFormat="1" ht="45" customHeight="1" x14ac:dyDescent="0.15">
      <c r="A11" s="40"/>
      <c r="B11" s="8" t="s">
        <v>24</v>
      </c>
      <c r="C11" s="66">
        <v>20431755</v>
      </c>
      <c r="D11" s="57">
        <v>52.26</v>
      </c>
      <c r="E11" s="66">
        <v>1608241</v>
      </c>
      <c r="F11" s="57">
        <v>4.1100000000000003</v>
      </c>
      <c r="G11" s="66">
        <v>11779938</v>
      </c>
      <c r="H11" s="57">
        <v>30.12</v>
      </c>
      <c r="I11" s="66">
        <v>5284858</v>
      </c>
      <c r="J11" s="57">
        <v>13.51</v>
      </c>
      <c r="K11" s="67">
        <v>39104792</v>
      </c>
      <c r="L11" s="67">
        <v>4461666</v>
      </c>
      <c r="M11" s="67">
        <v>25162</v>
      </c>
      <c r="N11" s="96">
        <v>3254349</v>
      </c>
      <c r="O11" s="3"/>
    </row>
    <row r="12" spans="1:15" s="4" customFormat="1" ht="45" customHeight="1" x14ac:dyDescent="0.15">
      <c r="A12" s="149"/>
      <c r="B12" s="13" t="s">
        <v>25</v>
      </c>
      <c r="C12" s="72">
        <v>3142132</v>
      </c>
      <c r="D12" s="58">
        <v>51.17</v>
      </c>
      <c r="E12" s="72">
        <v>508756</v>
      </c>
      <c r="F12" s="58">
        <v>8.2799999999999994</v>
      </c>
      <c r="G12" s="72">
        <v>1648021</v>
      </c>
      <c r="H12" s="58">
        <v>26.84</v>
      </c>
      <c r="I12" s="72">
        <v>841828</v>
      </c>
      <c r="J12" s="58">
        <v>13.71</v>
      </c>
      <c r="K12" s="73">
        <v>6140737</v>
      </c>
      <c r="L12" s="73">
        <v>629708</v>
      </c>
      <c r="M12" s="73">
        <v>1766</v>
      </c>
      <c r="N12" s="98">
        <v>441313</v>
      </c>
      <c r="O12" s="150"/>
    </row>
    <row r="13" spans="1:15" ht="45" customHeight="1" x14ac:dyDescent="0.15">
      <c r="A13" s="7">
        <v>1</v>
      </c>
      <c r="B13" s="8" t="s">
        <v>26</v>
      </c>
      <c r="C13" s="61">
        <v>4922042</v>
      </c>
      <c r="D13" s="56">
        <v>54.29</v>
      </c>
      <c r="E13" s="61">
        <v>0</v>
      </c>
      <c r="F13" s="56">
        <v>0</v>
      </c>
      <c r="G13" s="61">
        <v>2911660</v>
      </c>
      <c r="H13" s="56">
        <v>32.11</v>
      </c>
      <c r="I13" s="61">
        <v>1233284</v>
      </c>
      <c r="J13" s="56">
        <v>13.6</v>
      </c>
      <c r="K13" s="78">
        <v>9066986</v>
      </c>
      <c r="L13" s="78">
        <v>1086738</v>
      </c>
      <c r="M13" s="78">
        <v>1083</v>
      </c>
      <c r="N13" s="94">
        <v>717973</v>
      </c>
      <c r="O13" s="11">
        <v>1</v>
      </c>
    </row>
    <row r="14" spans="1:15" ht="45" customHeight="1" x14ac:dyDescent="0.15">
      <c r="A14" s="7">
        <v>2</v>
      </c>
      <c r="B14" s="8" t="s">
        <v>27</v>
      </c>
      <c r="C14" s="66">
        <v>1829980</v>
      </c>
      <c r="D14" s="57">
        <v>50.27</v>
      </c>
      <c r="E14" s="66">
        <v>89392</v>
      </c>
      <c r="F14" s="57">
        <v>2.46</v>
      </c>
      <c r="G14" s="66">
        <v>1223720</v>
      </c>
      <c r="H14" s="57">
        <v>33.619999999999997</v>
      </c>
      <c r="I14" s="66">
        <v>496774</v>
      </c>
      <c r="J14" s="57">
        <v>13.65</v>
      </c>
      <c r="K14" s="67">
        <v>3639866</v>
      </c>
      <c r="L14" s="67">
        <v>463553</v>
      </c>
      <c r="M14" s="67">
        <v>2505</v>
      </c>
      <c r="N14" s="96">
        <v>195020</v>
      </c>
      <c r="O14" s="5">
        <v>2</v>
      </c>
    </row>
    <row r="15" spans="1:15" ht="45" customHeight="1" x14ac:dyDescent="0.15">
      <c r="A15" s="7">
        <v>3</v>
      </c>
      <c r="B15" s="8" t="s">
        <v>28</v>
      </c>
      <c r="C15" s="66">
        <v>2070452</v>
      </c>
      <c r="D15" s="57">
        <v>51.54</v>
      </c>
      <c r="E15" s="66">
        <v>148747</v>
      </c>
      <c r="F15" s="57">
        <v>3.7</v>
      </c>
      <c r="G15" s="66">
        <v>1207238</v>
      </c>
      <c r="H15" s="57">
        <v>30.05</v>
      </c>
      <c r="I15" s="66">
        <v>590994</v>
      </c>
      <c r="J15" s="57">
        <v>14.71</v>
      </c>
      <c r="K15" s="67">
        <v>4017431</v>
      </c>
      <c r="L15" s="67">
        <v>477719</v>
      </c>
      <c r="M15" s="67">
        <v>5962</v>
      </c>
      <c r="N15" s="96">
        <v>314342</v>
      </c>
      <c r="O15" s="5">
        <v>3</v>
      </c>
    </row>
    <row r="16" spans="1:15" ht="45" customHeight="1" x14ac:dyDescent="0.15">
      <c r="A16" s="7">
        <v>4</v>
      </c>
      <c r="B16" s="8" t="s">
        <v>29</v>
      </c>
      <c r="C16" s="66">
        <v>1358208</v>
      </c>
      <c r="D16" s="57">
        <v>49.49</v>
      </c>
      <c r="E16" s="66">
        <v>177824</v>
      </c>
      <c r="F16" s="57">
        <v>6.48</v>
      </c>
      <c r="G16" s="66">
        <v>746183</v>
      </c>
      <c r="H16" s="57">
        <v>27.19</v>
      </c>
      <c r="I16" s="66">
        <v>462270</v>
      </c>
      <c r="J16" s="57">
        <v>16.84</v>
      </c>
      <c r="K16" s="67">
        <v>2744485</v>
      </c>
      <c r="L16" s="67">
        <v>338134</v>
      </c>
      <c r="M16" s="67">
        <v>1826</v>
      </c>
      <c r="N16" s="96">
        <v>181101</v>
      </c>
      <c r="O16" s="5">
        <v>4</v>
      </c>
    </row>
    <row r="17" spans="1:15" ht="45" customHeight="1" x14ac:dyDescent="0.15">
      <c r="A17" s="7">
        <v>5</v>
      </c>
      <c r="B17" s="8" t="s">
        <v>30</v>
      </c>
      <c r="C17" s="72">
        <v>1273689</v>
      </c>
      <c r="D17" s="58">
        <v>47.89</v>
      </c>
      <c r="E17" s="72">
        <v>210734</v>
      </c>
      <c r="F17" s="58">
        <v>7.92</v>
      </c>
      <c r="G17" s="72">
        <v>826569</v>
      </c>
      <c r="H17" s="58">
        <v>31.07</v>
      </c>
      <c r="I17" s="72">
        <v>348960</v>
      </c>
      <c r="J17" s="58">
        <v>13.12</v>
      </c>
      <c r="K17" s="73">
        <v>2659952</v>
      </c>
      <c r="L17" s="73">
        <v>315183</v>
      </c>
      <c r="M17" s="73">
        <v>279</v>
      </c>
      <c r="N17" s="98">
        <v>243862</v>
      </c>
      <c r="O17" s="5">
        <v>5</v>
      </c>
    </row>
    <row r="18" spans="1:15" ht="45" customHeight="1" x14ac:dyDescent="0.15">
      <c r="A18" s="9">
        <v>7</v>
      </c>
      <c r="B18" s="10" t="s">
        <v>31</v>
      </c>
      <c r="C18" s="61">
        <v>988701</v>
      </c>
      <c r="D18" s="56">
        <v>50.06</v>
      </c>
      <c r="E18" s="61">
        <v>57203</v>
      </c>
      <c r="F18" s="56">
        <v>2.9</v>
      </c>
      <c r="G18" s="61">
        <v>538414</v>
      </c>
      <c r="H18" s="56">
        <v>27.27</v>
      </c>
      <c r="I18" s="61">
        <v>390409</v>
      </c>
      <c r="J18" s="56">
        <v>19.77</v>
      </c>
      <c r="K18" s="78">
        <v>1974727</v>
      </c>
      <c r="L18" s="78">
        <v>259887</v>
      </c>
      <c r="M18" s="78">
        <v>1481</v>
      </c>
      <c r="N18" s="94">
        <v>113023</v>
      </c>
      <c r="O18" s="11">
        <v>7</v>
      </c>
    </row>
    <row r="19" spans="1:15" ht="45" customHeight="1" x14ac:dyDescent="0.15">
      <c r="A19" s="7">
        <v>8</v>
      </c>
      <c r="B19" s="8" t="s">
        <v>32</v>
      </c>
      <c r="C19" s="66">
        <v>2142651</v>
      </c>
      <c r="D19" s="57">
        <v>49.36</v>
      </c>
      <c r="E19" s="66">
        <v>419834</v>
      </c>
      <c r="F19" s="57">
        <v>9.67</v>
      </c>
      <c r="G19" s="66">
        <v>1166238</v>
      </c>
      <c r="H19" s="57">
        <v>26.87</v>
      </c>
      <c r="I19" s="66">
        <v>612082</v>
      </c>
      <c r="J19" s="57">
        <v>14.1</v>
      </c>
      <c r="K19" s="67">
        <v>4340805</v>
      </c>
      <c r="L19" s="67">
        <v>456474</v>
      </c>
      <c r="M19" s="67">
        <v>4345</v>
      </c>
      <c r="N19" s="96">
        <v>468048</v>
      </c>
      <c r="O19" s="5">
        <v>8</v>
      </c>
    </row>
    <row r="20" spans="1:15" ht="45" customHeight="1" x14ac:dyDescent="0.15">
      <c r="A20" s="7">
        <v>9</v>
      </c>
      <c r="B20" s="8" t="s">
        <v>33</v>
      </c>
      <c r="C20" s="66">
        <v>1121362</v>
      </c>
      <c r="D20" s="57">
        <v>52.48</v>
      </c>
      <c r="E20" s="66">
        <v>158790</v>
      </c>
      <c r="F20" s="57">
        <v>7.43</v>
      </c>
      <c r="G20" s="66">
        <v>579766</v>
      </c>
      <c r="H20" s="57">
        <v>27.13</v>
      </c>
      <c r="I20" s="66">
        <v>277059</v>
      </c>
      <c r="J20" s="57">
        <v>12.96</v>
      </c>
      <c r="K20" s="67">
        <v>2136977</v>
      </c>
      <c r="L20" s="67">
        <v>205116</v>
      </c>
      <c r="M20" s="67">
        <v>493</v>
      </c>
      <c r="N20" s="96">
        <v>181421</v>
      </c>
      <c r="O20" s="5">
        <v>9</v>
      </c>
    </row>
    <row r="21" spans="1:15" ht="45" customHeight="1" x14ac:dyDescent="0.15">
      <c r="A21" s="7">
        <v>10</v>
      </c>
      <c r="B21" s="8" t="s">
        <v>34</v>
      </c>
      <c r="C21" s="66">
        <v>1001587</v>
      </c>
      <c r="D21" s="57">
        <v>55.54</v>
      </c>
      <c r="E21" s="66">
        <v>0</v>
      </c>
      <c r="F21" s="57">
        <v>0</v>
      </c>
      <c r="G21" s="66">
        <v>801730</v>
      </c>
      <c r="H21" s="57">
        <v>44.46</v>
      </c>
      <c r="I21" s="66">
        <v>0</v>
      </c>
      <c r="J21" s="57">
        <v>0</v>
      </c>
      <c r="K21" s="67">
        <v>1803317</v>
      </c>
      <c r="L21" s="67">
        <v>199825</v>
      </c>
      <c r="M21" s="67">
        <v>1410</v>
      </c>
      <c r="N21" s="96">
        <v>157135</v>
      </c>
      <c r="O21" s="5">
        <v>10</v>
      </c>
    </row>
    <row r="22" spans="1:15" ht="45" customHeight="1" x14ac:dyDescent="0.15">
      <c r="A22" s="12">
        <v>11</v>
      </c>
      <c r="B22" s="13" t="s">
        <v>35</v>
      </c>
      <c r="C22" s="72">
        <v>413179</v>
      </c>
      <c r="D22" s="58">
        <v>48.11</v>
      </c>
      <c r="E22" s="72">
        <v>82842</v>
      </c>
      <c r="F22" s="58">
        <v>9.64</v>
      </c>
      <c r="G22" s="72">
        <v>240272</v>
      </c>
      <c r="H22" s="58">
        <v>27.97</v>
      </c>
      <c r="I22" s="72">
        <v>122681</v>
      </c>
      <c r="J22" s="58">
        <v>14.28</v>
      </c>
      <c r="K22" s="73">
        <v>858974</v>
      </c>
      <c r="L22" s="73">
        <v>97037</v>
      </c>
      <c r="M22" s="73">
        <v>1166</v>
      </c>
      <c r="N22" s="98">
        <v>65095</v>
      </c>
      <c r="O22" s="14">
        <v>11</v>
      </c>
    </row>
    <row r="23" spans="1:15" ht="45" customHeight="1" x14ac:dyDescent="0.15">
      <c r="A23" s="7">
        <v>12</v>
      </c>
      <c r="B23" s="8" t="s">
        <v>36</v>
      </c>
      <c r="C23" s="61">
        <v>1756523</v>
      </c>
      <c r="D23" s="56">
        <v>60.47</v>
      </c>
      <c r="E23" s="61">
        <v>131558</v>
      </c>
      <c r="F23" s="56">
        <v>4.53</v>
      </c>
      <c r="G23" s="61">
        <v>682988</v>
      </c>
      <c r="H23" s="56">
        <v>23.51</v>
      </c>
      <c r="I23" s="61">
        <v>333685</v>
      </c>
      <c r="J23" s="56">
        <v>11.49</v>
      </c>
      <c r="K23" s="78">
        <v>2904754</v>
      </c>
      <c r="L23" s="78">
        <v>244335</v>
      </c>
      <c r="M23" s="78">
        <v>3163</v>
      </c>
      <c r="N23" s="94">
        <v>380913</v>
      </c>
      <c r="O23" s="5">
        <v>12</v>
      </c>
    </row>
    <row r="24" spans="1:15" ht="45" customHeight="1" x14ac:dyDescent="0.15">
      <c r="A24" s="7">
        <v>13</v>
      </c>
      <c r="B24" s="8" t="s">
        <v>37</v>
      </c>
      <c r="C24" s="66">
        <v>396565</v>
      </c>
      <c r="D24" s="57">
        <v>56.11</v>
      </c>
      <c r="E24" s="66">
        <v>0</v>
      </c>
      <c r="F24" s="57">
        <v>0</v>
      </c>
      <c r="G24" s="66">
        <v>211062</v>
      </c>
      <c r="H24" s="57">
        <v>29.86</v>
      </c>
      <c r="I24" s="66">
        <v>99188</v>
      </c>
      <c r="J24" s="57">
        <v>14.03</v>
      </c>
      <c r="K24" s="67">
        <v>706815</v>
      </c>
      <c r="L24" s="67">
        <v>70611</v>
      </c>
      <c r="M24" s="67">
        <v>246</v>
      </c>
      <c r="N24" s="96">
        <v>54119</v>
      </c>
      <c r="O24" s="5">
        <v>13</v>
      </c>
    </row>
    <row r="25" spans="1:15" ht="45" customHeight="1" x14ac:dyDescent="0.15">
      <c r="A25" s="7">
        <v>21</v>
      </c>
      <c r="B25" s="8" t="s">
        <v>38</v>
      </c>
      <c r="C25" s="66">
        <v>277084</v>
      </c>
      <c r="D25" s="57">
        <v>49.13</v>
      </c>
      <c r="E25" s="66">
        <v>70643</v>
      </c>
      <c r="F25" s="57">
        <v>12.52</v>
      </c>
      <c r="G25" s="66">
        <v>137130</v>
      </c>
      <c r="H25" s="57">
        <v>24.31</v>
      </c>
      <c r="I25" s="66">
        <v>79191</v>
      </c>
      <c r="J25" s="57">
        <v>14.04</v>
      </c>
      <c r="K25" s="67">
        <v>564048</v>
      </c>
      <c r="L25" s="67">
        <v>57052</v>
      </c>
      <c r="M25" s="67">
        <v>10</v>
      </c>
      <c r="N25" s="96">
        <v>26776</v>
      </c>
      <c r="O25" s="5">
        <v>21</v>
      </c>
    </row>
    <row r="26" spans="1:15" ht="45" customHeight="1" x14ac:dyDescent="0.15">
      <c r="A26" s="7">
        <v>22</v>
      </c>
      <c r="B26" s="8" t="s">
        <v>39</v>
      </c>
      <c r="C26" s="66">
        <v>135100</v>
      </c>
      <c r="D26" s="57">
        <v>45.74</v>
      </c>
      <c r="E26" s="66">
        <v>28730</v>
      </c>
      <c r="F26" s="57">
        <v>9.7200000000000006</v>
      </c>
      <c r="G26" s="66">
        <v>84063</v>
      </c>
      <c r="H26" s="57">
        <v>28.45</v>
      </c>
      <c r="I26" s="66">
        <v>47542</v>
      </c>
      <c r="J26" s="57">
        <v>16.09</v>
      </c>
      <c r="K26" s="67">
        <v>295435</v>
      </c>
      <c r="L26" s="67">
        <v>37529</v>
      </c>
      <c r="M26" s="67">
        <v>76</v>
      </c>
      <c r="N26" s="96">
        <v>5441</v>
      </c>
      <c r="O26" s="5">
        <v>22</v>
      </c>
    </row>
    <row r="27" spans="1:15" ht="45" customHeight="1" x14ac:dyDescent="0.15">
      <c r="A27" s="12">
        <v>23</v>
      </c>
      <c r="B27" s="13" t="s">
        <v>40</v>
      </c>
      <c r="C27" s="72">
        <v>108422</v>
      </c>
      <c r="D27" s="58">
        <v>48.05</v>
      </c>
      <c r="E27" s="72">
        <v>34265</v>
      </c>
      <c r="F27" s="58">
        <v>15.18</v>
      </c>
      <c r="G27" s="72">
        <v>52574</v>
      </c>
      <c r="H27" s="58">
        <v>23.29</v>
      </c>
      <c r="I27" s="72">
        <v>30433</v>
      </c>
      <c r="J27" s="58">
        <v>13.48</v>
      </c>
      <c r="K27" s="73">
        <v>225694</v>
      </c>
      <c r="L27" s="73">
        <v>22079</v>
      </c>
      <c r="M27" s="73">
        <v>0</v>
      </c>
      <c r="N27" s="98">
        <v>5763</v>
      </c>
      <c r="O27" s="14">
        <v>23</v>
      </c>
    </row>
    <row r="28" spans="1:15" ht="45" customHeight="1" x14ac:dyDescent="0.15">
      <c r="A28" s="15">
        <v>24</v>
      </c>
      <c r="B28" s="8" t="s">
        <v>41</v>
      </c>
      <c r="C28" s="61">
        <v>221237</v>
      </c>
      <c r="D28" s="56">
        <v>48.3</v>
      </c>
      <c r="E28" s="61">
        <v>42514</v>
      </c>
      <c r="F28" s="56">
        <v>9.2799999999999994</v>
      </c>
      <c r="G28" s="61">
        <v>124323</v>
      </c>
      <c r="H28" s="56">
        <v>27.14</v>
      </c>
      <c r="I28" s="61">
        <v>70006</v>
      </c>
      <c r="J28" s="56">
        <v>15.28</v>
      </c>
      <c r="K28" s="78">
        <v>458080</v>
      </c>
      <c r="L28" s="78">
        <v>47445</v>
      </c>
      <c r="M28" s="78">
        <v>0</v>
      </c>
      <c r="N28" s="94">
        <v>32977</v>
      </c>
      <c r="O28" s="16">
        <v>24</v>
      </c>
    </row>
    <row r="29" spans="1:15" ht="45" customHeight="1" x14ac:dyDescent="0.15">
      <c r="A29" s="7">
        <v>25</v>
      </c>
      <c r="B29" s="8" t="s">
        <v>42</v>
      </c>
      <c r="C29" s="66">
        <v>475662</v>
      </c>
      <c r="D29" s="57">
        <v>48.43</v>
      </c>
      <c r="E29" s="66">
        <v>109554</v>
      </c>
      <c r="F29" s="57">
        <v>11.15</v>
      </c>
      <c r="G29" s="66">
        <v>264382</v>
      </c>
      <c r="H29" s="57">
        <v>26.92</v>
      </c>
      <c r="I29" s="66">
        <v>132591</v>
      </c>
      <c r="J29" s="57">
        <v>13.5</v>
      </c>
      <c r="K29" s="67">
        <v>982189</v>
      </c>
      <c r="L29" s="67">
        <v>101229</v>
      </c>
      <c r="M29" s="67">
        <v>0</v>
      </c>
      <c r="N29" s="96">
        <v>62056</v>
      </c>
      <c r="O29" s="5">
        <v>25</v>
      </c>
    </row>
    <row r="30" spans="1:15" ht="45" customHeight="1" x14ac:dyDescent="0.15">
      <c r="A30" s="7">
        <v>26</v>
      </c>
      <c r="B30" s="8" t="s">
        <v>43</v>
      </c>
      <c r="C30" s="66">
        <v>687334</v>
      </c>
      <c r="D30" s="57">
        <v>55.49</v>
      </c>
      <c r="E30" s="66">
        <v>0</v>
      </c>
      <c r="F30" s="57">
        <v>0</v>
      </c>
      <c r="G30" s="66">
        <v>380730</v>
      </c>
      <c r="H30" s="57">
        <v>30.74</v>
      </c>
      <c r="I30" s="66">
        <v>170629</v>
      </c>
      <c r="J30" s="57">
        <v>13.77</v>
      </c>
      <c r="K30" s="67">
        <v>1238693</v>
      </c>
      <c r="L30" s="67">
        <v>125729</v>
      </c>
      <c r="M30" s="67">
        <v>1406</v>
      </c>
      <c r="N30" s="96">
        <v>104007</v>
      </c>
      <c r="O30" s="5">
        <v>26</v>
      </c>
    </row>
    <row r="31" spans="1:15" ht="45" customHeight="1" x14ac:dyDescent="0.15">
      <c r="A31" s="7">
        <v>28</v>
      </c>
      <c r="B31" s="8" t="s">
        <v>44</v>
      </c>
      <c r="C31" s="66">
        <v>310820</v>
      </c>
      <c r="D31" s="57">
        <v>49.48</v>
      </c>
      <c r="E31" s="66">
        <v>73844</v>
      </c>
      <c r="F31" s="57">
        <v>11.76</v>
      </c>
      <c r="G31" s="66">
        <v>157197</v>
      </c>
      <c r="H31" s="57">
        <v>25.03</v>
      </c>
      <c r="I31" s="66">
        <v>86215</v>
      </c>
      <c r="J31" s="57">
        <v>13.73</v>
      </c>
      <c r="K31" s="67">
        <v>628076</v>
      </c>
      <c r="L31" s="67">
        <v>55728</v>
      </c>
      <c r="M31" s="67">
        <v>22</v>
      </c>
      <c r="N31" s="96">
        <v>47498</v>
      </c>
      <c r="O31" s="5">
        <v>28</v>
      </c>
    </row>
    <row r="32" spans="1:15" ht="45" customHeight="1" x14ac:dyDescent="0.15">
      <c r="A32" s="12">
        <v>36</v>
      </c>
      <c r="B32" s="13" t="s">
        <v>45</v>
      </c>
      <c r="C32" s="122">
        <v>148283</v>
      </c>
      <c r="D32" s="58">
        <v>48.74</v>
      </c>
      <c r="E32" s="72">
        <v>19367</v>
      </c>
      <c r="F32" s="58">
        <v>6.37</v>
      </c>
      <c r="G32" s="72">
        <v>93713</v>
      </c>
      <c r="H32" s="58">
        <v>30.81</v>
      </c>
      <c r="I32" s="72">
        <v>42843</v>
      </c>
      <c r="J32" s="58">
        <v>14.08</v>
      </c>
      <c r="K32" s="73">
        <v>304206</v>
      </c>
      <c r="L32" s="73">
        <v>36245</v>
      </c>
      <c r="M32" s="73">
        <v>26</v>
      </c>
      <c r="N32" s="98">
        <v>22519</v>
      </c>
      <c r="O32" s="14">
        <v>36</v>
      </c>
    </row>
    <row r="33" spans="1:19" ht="45" customHeight="1" x14ac:dyDescent="0.15">
      <c r="A33" s="7">
        <v>37</v>
      </c>
      <c r="B33" s="8" t="s">
        <v>46</v>
      </c>
      <c r="C33" s="66">
        <v>500315</v>
      </c>
      <c r="D33" s="57">
        <v>51.54</v>
      </c>
      <c r="E33" s="66">
        <v>64974</v>
      </c>
      <c r="F33" s="57">
        <v>6.69</v>
      </c>
      <c r="G33" s="66">
        <v>270542</v>
      </c>
      <c r="H33" s="57">
        <v>27.86</v>
      </c>
      <c r="I33" s="66">
        <v>135101</v>
      </c>
      <c r="J33" s="57">
        <v>13.91</v>
      </c>
      <c r="K33" s="67">
        <v>970932</v>
      </c>
      <c r="L33" s="67">
        <v>102402</v>
      </c>
      <c r="M33" s="67">
        <v>43</v>
      </c>
      <c r="N33" s="96">
        <v>81021</v>
      </c>
      <c r="O33" s="5">
        <v>37</v>
      </c>
    </row>
    <row r="34" spans="1:19" ht="45" customHeight="1" x14ac:dyDescent="0.15">
      <c r="A34" s="7">
        <v>38</v>
      </c>
      <c r="B34" s="8" t="s">
        <v>47</v>
      </c>
      <c r="C34" s="66">
        <v>399377</v>
      </c>
      <c r="D34" s="57">
        <v>63.22</v>
      </c>
      <c r="E34" s="66">
        <v>0</v>
      </c>
      <c r="F34" s="57">
        <v>0</v>
      </c>
      <c r="G34" s="66">
        <v>156072</v>
      </c>
      <c r="H34" s="57">
        <v>24.7</v>
      </c>
      <c r="I34" s="66">
        <v>76336</v>
      </c>
      <c r="J34" s="57">
        <v>12.08</v>
      </c>
      <c r="K34" s="67">
        <v>631785</v>
      </c>
      <c r="L34" s="67">
        <v>52123</v>
      </c>
      <c r="M34" s="67">
        <v>648</v>
      </c>
      <c r="N34" s="96">
        <v>94327</v>
      </c>
      <c r="O34" s="5">
        <v>38</v>
      </c>
    </row>
    <row r="35" spans="1:19" ht="45" customHeight="1" x14ac:dyDescent="0.15">
      <c r="A35" s="7">
        <v>41</v>
      </c>
      <c r="B35" s="8" t="s">
        <v>48</v>
      </c>
      <c r="C35" s="66">
        <v>365732</v>
      </c>
      <c r="D35" s="57">
        <v>48.97</v>
      </c>
      <c r="E35" s="66">
        <v>66343</v>
      </c>
      <c r="F35" s="57">
        <v>8.8800000000000008</v>
      </c>
      <c r="G35" s="66">
        <v>203888</v>
      </c>
      <c r="H35" s="57">
        <v>27.3</v>
      </c>
      <c r="I35" s="66">
        <v>110930</v>
      </c>
      <c r="J35" s="57">
        <v>14.85</v>
      </c>
      <c r="K35" s="67">
        <v>746893</v>
      </c>
      <c r="L35" s="67">
        <v>89534</v>
      </c>
      <c r="M35" s="67">
        <v>0</v>
      </c>
      <c r="N35" s="96">
        <v>51388</v>
      </c>
      <c r="O35" s="5">
        <v>41</v>
      </c>
    </row>
    <row r="36" spans="1:19" ht="45" customHeight="1" x14ac:dyDescent="0.15">
      <c r="A36" s="7">
        <v>42</v>
      </c>
      <c r="B36" s="8" t="s">
        <v>49</v>
      </c>
      <c r="C36" s="66">
        <v>201850</v>
      </c>
      <c r="D36" s="57">
        <v>47.18</v>
      </c>
      <c r="E36" s="66">
        <v>45535</v>
      </c>
      <c r="F36" s="57">
        <v>10.64</v>
      </c>
      <c r="G36" s="66">
        <v>116648</v>
      </c>
      <c r="H36" s="57">
        <v>27.26</v>
      </c>
      <c r="I36" s="66">
        <v>63844</v>
      </c>
      <c r="J36" s="57">
        <v>14.92</v>
      </c>
      <c r="K36" s="67">
        <v>427877</v>
      </c>
      <c r="L36" s="67">
        <v>49119</v>
      </c>
      <c r="M36" s="67">
        <v>0</v>
      </c>
      <c r="N36" s="96">
        <v>12973</v>
      </c>
      <c r="O36" s="5">
        <v>42</v>
      </c>
    </row>
    <row r="37" spans="1:19" ht="45" customHeight="1" x14ac:dyDescent="0.15">
      <c r="A37" s="12">
        <v>45</v>
      </c>
      <c r="B37" s="13" t="s">
        <v>50</v>
      </c>
      <c r="C37" s="72">
        <v>467732</v>
      </c>
      <c r="D37" s="58">
        <v>51.03</v>
      </c>
      <c r="E37" s="72">
        <v>84304</v>
      </c>
      <c r="F37" s="58">
        <v>9.1999999999999993</v>
      </c>
      <c r="G37" s="72">
        <v>250857</v>
      </c>
      <c r="H37" s="58">
        <v>27.37</v>
      </c>
      <c r="I37" s="72">
        <v>113639</v>
      </c>
      <c r="J37" s="58">
        <v>12.4</v>
      </c>
      <c r="K37" s="73">
        <v>916532</v>
      </c>
      <c r="L37" s="73">
        <v>100548</v>
      </c>
      <c r="M37" s="73">
        <v>738</v>
      </c>
      <c r="N37" s="98">
        <v>76864</v>
      </c>
      <c r="O37" s="14">
        <v>45</v>
      </c>
      <c r="P37" s="209"/>
      <c r="Q37" s="208"/>
      <c r="R37" s="208"/>
      <c r="S37" s="208"/>
    </row>
    <row r="38" spans="1:19" ht="45" customHeight="1" x14ac:dyDescent="0.15">
      <c r="A38" s="9">
        <v>301</v>
      </c>
      <c r="B38" s="10" t="s">
        <v>98</v>
      </c>
      <c r="C38" s="61">
        <v>2586982</v>
      </c>
      <c r="D38" s="56">
        <f>C38/K38*100</f>
        <v>28.873369360376199</v>
      </c>
      <c r="E38" s="61">
        <v>0</v>
      </c>
      <c r="F38" s="56">
        <v>0</v>
      </c>
      <c r="G38" s="61">
        <v>6372769</v>
      </c>
      <c r="H38" s="56">
        <f>G38/K38*100</f>
        <v>71.126630639623798</v>
      </c>
      <c r="I38" s="61">
        <v>0</v>
      </c>
      <c r="J38" s="56">
        <v>0</v>
      </c>
      <c r="K38" s="78">
        <v>8959751</v>
      </c>
      <c r="L38" s="78">
        <v>0</v>
      </c>
      <c r="M38" s="78">
        <v>16962</v>
      </c>
      <c r="N38" s="94">
        <v>703267</v>
      </c>
      <c r="O38" s="11">
        <v>301</v>
      </c>
      <c r="P38" s="208"/>
      <c r="Q38" s="208"/>
      <c r="R38" s="208"/>
      <c r="S38" s="208"/>
    </row>
    <row r="39" spans="1:19" ht="45" customHeight="1" thickBot="1" x14ac:dyDescent="0.2">
      <c r="A39" s="17">
        <v>302</v>
      </c>
      <c r="B39" s="18" t="s">
        <v>51</v>
      </c>
      <c r="C39" s="82">
        <v>0</v>
      </c>
      <c r="D39" s="59">
        <v>0</v>
      </c>
      <c r="E39" s="82">
        <v>0</v>
      </c>
      <c r="F39" s="59">
        <v>0</v>
      </c>
      <c r="G39" s="82">
        <v>620084</v>
      </c>
      <c r="H39" s="59">
        <v>100</v>
      </c>
      <c r="I39" s="82">
        <v>0</v>
      </c>
      <c r="J39" s="59">
        <v>0</v>
      </c>
      <c r="K39" s="83">
        <v>620084</v>
      </c>
      <c r="L39" s="83">
        <v>0</v>
      </c>
      <c r="M39" s="83">
        <v>686</v>
      </c>
      <c r="N39" s="151">
        <v>0</v>
      </c>
      <c r="O39" s="19">
        <v>302</v>
      </c>
      <c r="P39" s="209"/>
      <c r="Q39" s="208"/>
      <c r="R39" s="208"/>
      <c r="S39" s="208"/>
    </row>
    <row r="40" spans="1:19" ht="19.7" customHeight="1" x14ac:dyDescent="0.25">
      <c r="A40" s="152"/>
      <c r="B40" s="153"/>
      <c r="C40" s="153"/>
      <c r="D40" s="154"/>
      <c r="E40" s="153"/>
      <c r="F40" s="154"/>
      <c r="G40" s="153"/>
      <c r="H40" s="154"/>
      <c r="I40" s="153"/>
      <c r="J40" s="154"/>
      <c r="K40" s="155"/>
      <c r="L40" s="155"/>
      <c r="M40" s="155"/>
      <c r="N40" s="210"/>
      <c r="O40" s="152"/>
    </row>
    <row r="41" spans="1:19" ht="19.7" customHeight="1" x14ac:dyDescent="0.25">
      <c r="A41" s="152"/>
      <c r="B41" s="153"/>
      <c r="C41" s="153"/>
      <c r="D41" s="154"/>
      <c r="E41" s="153"/>
      <c r="F41" s="154"/>
      <c r="G41" s="153"/>
      <c r="H41" s="154"/>
      <c r="I41" s="153"/>
      <c r="J41" s="154"/>
      <c r="K41" s="155"/>
      <c r="L41" s="155"/>
      <c r="M41" s="155"/>
      <c r="N41" s="211"/>
      <c r="O41" s="152"/>
    </row>
    <row r="42" spans="1:19" ht="19.7" customHeight="1" x14ac:dyDescent="0.2">
      <c r="N42" s="212"/>
    </row>
  </sheetData>
  <mergeCells count="3">
    <mergeCell ref="C3:H3"/>
    <mergeCell ref="I3:K3"/>
    <mergeCell ref="N3:N7"/>
  </mergeCells>
  <phoneticPr fontId="3"/>
  <pageMargins left="0.86614173228346458" right="0.59055118110236227" top="0.51181102362204722" bottom="0.59055118110236227" header="0.51181102362204722" footer="0.51181102362204722"/>
  <pageSetup paperSize="9" scale="40" pageOrder="overThenDown" orientation="portrait" r:id="rId1"/>
  <headerFooter alignWithMargins="0"/>
  <colBreaks count="1" manualBreakCount="1">
    <brk id="8" max="4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view="pageBreakPreview" zoomScale="40" zoomScaleNormal="100" zoomScaleSheetLayoutView="40" workbookViewId="0">
      <pane xSplit="2" ySplit="12" topLeftCell="C13" activePane="bottomRight" state="frozen"/>
      <selection pane="topRight"/>
      <selection pane="bottomLeft"/>
      <selection pane="bottomRight"/>
    </sheetView>
  </sheetViews>
  <sheetFormatPr defaultRowHeight="19.7" customHeight="1" x14ac:dyDescent="0.2"/>
  <cols>
    <col min="1" max="1" width="7.125" style="134" customWidth="1"/>
    <col min="2" max="2" width="24.625" style="6" customWidth="1"/>
    <col min="3" max="3" width="20.5" style="133" customWidth="1"/>
    <col min="4" max="4" width="22.625" style="133" customWidth="1"/>
    <col min="5" max="5" width="22.5" style="6" customWidth="1"/>
    <col min="6" max="6" width="20.75" style="6" customWidth="1"/>
    <col min="7" max="7" width="18.875" style="6" customWidth="1"/>
    <col min="8" max="8" width="18.625" style="6" customWidth="1"/>
    <col min="9" max="9" width="16.75" style="6" customWidth="1"/>
    <col min="10" max="10" width="17.625" style="6" customWidth="1"/>
    <col min="11" max="11" width="24" style="133" customWidth="1"/>
    <col min="12" max="16384" width="9" style="6"/>
  </cols>
  <sheetData>
    <row r="1" spans="1:11" ht="30" customHeight="1" x14ac:dyDescent="0.15">
      <c r="A1" s="131" t="s">
        <v>52</v>
      </c>
    </row>
    <row r="2" spans="1:11" s="1" customFormat="1" ht="19.7" customHeight="1" thickBot="1" x14ac:dyDescent="0.2">
      <c r="C2" s="20"/>
      <c r="D2" s="20"/>
      <c r="E2" s="20"/>
      <c r="F2" s="20"/>
      <c r="G2" s="20"/>
      <c r="H2" s="20"/>
      <c r="I2" s="20"/>
      <c r="J2" s="20"/>
      <c r="K2" s="21" t="s">
        <v>53</v>
      </c>
    </row>
    <row r="3" spans="1:11" s="4" customFormat="1" ht="45" customHeight="1" x14ac:dyDescent="0.15">
      <c r="A3" s="135" t="s">
        <v>2</v>
      </c>
      <c r="B3" s="136"/>
      <c r="C3" s="137"/>
      <c r="D3" s="137"/>
      <c r="E3" s="158" t="s">
        <v>54</v>
      </c>
      <c r="F3" s="160"/>
      <c r="G3" s="226" t="s">
        <v>55</v>
      </c>
      <c r="H3" s="226" t="s">
        <v>56</v>
      </c>
      <c r="I3" s="229" t="s">
        <v>57</v>
      </c>
      <c r="J3" s="232" t="s">
        <v>58</v>
      </c>
      <c r="K3" s="235" t="s">
        <v>59</v>
      </c>
    </row>
    <row r="4" spans="1:11" s="4" customFormat="1" ht="45" customHeight="1" x14ac:dyDescent="0.15">
      <c r="A4" s="40" t="s">
        <v>6</v>
      </c>
      <c r="B4" s="8"/>
      <c r="C4" s="140"/>
      <c r="D4" s="140"/>
      <c r="E4" s="142"/>
      <c r="F4" s="142"/>
      <c r="G4" s="227"/>
      <c r="H4" s="227"/>
      <c r="I4" s="230"/>
      <c r="J4" s="233"/>
      <c r="K4" s="236"/>
    </row>
    <row r="5" spans="1:11" s="4" customFormat="1" ht="45" customHeight="1" x14ac:dyDescent="0.15">
      <c r="A5" s="40" t="s">
        <v>12</v>
      </c>
      <c r="B5" s="8" t="s">
        <v>13</v>
      </c>
      <c r="C5" s="140" t="s">
        <v>60</v>
      </c>
      <c r="D5" s="140" t="s">
        <v>61</v>
      </c>
      <c r="E5" s="140" t="s">
        <v>62</v>
      </c>
      <c r="F5" s="140" t="s">
        <v>63</v>
      </c>
      <c r="G5" s="227"/>
      <c r="H5" s="227"/>
      <c r="I5" s="230"/>
      <c r="J5" s="233"/>
      <c r="K5" s="236"/>
    </row>
    <row r="6" spans="1:11" s="4" customFormat="1" ht="45" customHeight="1" x14ac:dyDescent="0.15">
      <c r="A6" s="40" t="s">
        <v>16</v>
      </c>
      <c r="B6" s="8"/>
      <c r="C6" s="140"/>
      <c r="D6" s="140"/>
      <c r="E6" s="140"/>
      <c r="F6" s="140"/>
      <c r="G6" s="227"/>
      <c r="H6" s="227"/>
      <c r="I6" s="230"/>
      <c r="J6" s="233"/>
      <c r="K6" s="236"/>
    </row>
    <row r="7" spans="1:11" s="4" customFormat="1" ht="45" customHeight="1" thickBot="1" x14ac:dyDescent="0.2">
      <c r="A7" s="145" t="s">
        <v>19</v>
      </c>
      <c r="B7" s="18"/>
      <c r="C7" s="146"/>
      <c r="D7" s="146"/>
      <c r="E7" s="146"/>
      <c r="F7" s="146"/>
      <c r="G7" s="228"/>
      <c r="H7" s="228"/>
      <c r="I7" s="231"/>
      <c r="J7" s="234"/>
      <c r="K7" s="237"/>
    </row>
    <row r="8" spans="1:11" s="4" customFormat="1" ht="45" customHeight="1" x14ac:dyDescent="0.15">
      <c r="A8" s="40"/>
      <c r="B8" s="8" t="s">
        <v>20</v>
      </c>
      <c r="C8" s="201">
        <f>SUM(C9,C10)</f>
        <v>1050815</v>
      </c>
      <c r="D8" s="202">
        <f t="shared" ref="D8:K8" si="0">SUM(D9,D10)</f>
        <v>46341300</v>
      </c>
      <c r="E8" s="202">
        <f t="shared" si="0"/>
        <v>742765232</v>
      </c>
      <c r="F8" s="202">
        <f t="shared" si="0"/>
        <v>11690667</v>
      </c>
      <c r="G8" s="202">
        <f t="shared" si="0"/>
        <v>354582</v>
      </c>
      <c r="H8" s="202">
        <f t="shared" si="0"/>
        <v>161431</v>
      </c>
      <c r="I8" s="202">
        <f t="shared" si="0"/>
        <v>1583</v>
      </c>
      <c r="J8" s="202">
        <f t="shared" si="0"/>
        <v>10929</v>
      </c>
      <c r="K8" s="203">
        <f t="shared" si="0"/>
        <v>601176</v>
      </c>
    </row>
    <row r="9" spans="1:11" s="4" customFormat="1" ht="45" customHeight="1" x14ac:dyDescent="0.15">
      <c r="A9" s="40"/>
      <c r="B9" s="8" t="s">
        <v>22</v>
      </c>
      <c r="C9" s="118">
        <v>342029</v>
      </c>
      <c r="D9" s="95">
        <v>36773594</v>
      </c>
      <c r="E9" s="66">
        <v>344768155</v>
      </c>
      <c r="F9" s="66">
        <v>11690667</v>
      </c>
      <c r="G9" s="66">
        <v>312925</v>
      </c>
      <c r="H9" s="66">
        <v>161431</v>
      </c>
      <c r="I9" s="66">
        <v>982</v>
      </c>
      <c r="J9" s="66">
        <v>9126</v>
      </c>
      <c r="K9" s="129">
        <v>532158</v>
      </c>
    </row>
    <row r="10" spans="1:11" s="4" customFormat="1" ht="45" customHeight="1" x14ac:dyDescent="0.15">
      <c r="A10" s="40"/>
      <c r="B10" s="8" t="s">
        <v>23</v>
      </c>
      <c r="C10" s="118">
        <f>SUM(C38,C39)</f>
        <v>708786</v>
      </c>
      <c r="D10" s="95">
        <f t="shared" ref="D10:K10" si="1">SUM(D38,D39)</f>
        <v>9567706</v>
      </c>
      <c r="E10" s="95">
        <f t="shared" si="1"/>
        <v>397997077</v>
      </c>
      <c r="F10" s="95">
        <f t="shared" si="1"/>
        <v>0</v>
      </c>
      <c r="G10" s="95">
        <f t="shared" si="1"/>
        <v>41657</v>
      </c>
      <c r="H10" s="95">
        <f t="shared" si="1"/>
        <v>0</v>
      </c>
      <c r="I10" s="95">
        <f t="shared" si="1"/>
        <v>601</v>
      </c>
      <c r="J10" s="95">
        <f t="shared" si="1"/>
        <v>1803</v>
      </c>
      <c r="K10" s="204">
        <f t="shared" si="1"/>
        <v>69018</v>
      </c>
    </row>
    <row r="11" spans="1:11" s="4" customFormat="1" ht="45" customHeight="1" x14ac:dyDescent="0.15">
      <c r="A11" s="40"/>
      <c r="B11" s="8" t="s">
        <v>24</v>
      </c>
      <c r="C11" s="118">
        <v>348242</v>
      </c>
      <c r="D11" s="95">
        <v>31711857</v>
      </c>
      <c r="E11" s="66">
        <v>298927176</v>
      </c>
      <c r="F11" s="66">
        <v>9934548</v>
      </c>
      <c r="G11" s="66">
        <v>272348</v>
      </c>
      <c r="H11" s="66">
        <v>140801</v>
      </c>
      <c r="I11" s="66">
        <v>944</v>
      </c>
      <c r="J11" s="66">
        <v>7874</v>
      </c>
      <c r="K11" s="119">
        <v>460221</v>
      </c>
    </row>
    <row r="12" spans="1:11" s="4" customFormat="1" ht="45" customHeight="1" x14ac:dyDescent="0.15">
      <c r="A12" s="149"/>
      <c r="B12" s="13" t="s">
        <v>25</v>
      </c>
      <c r="C12" s="120">
        <v>-6213</v>
      </c>
      <c r="D12" s="97">
        <v>5061737</v>
      </c>
      <c r="E12" s="72">
        <v>45840979</v>
      </c>
      <c r="F12" s="72">
        <v>1756119</v>
      </c>
      <c r="G12" s="72">
        <v>40577</v>
      </c>
      <c r="H12" s="72">
        <v>20630</v>
      </c>
      <c r="I12" s="72">
        <v>38</v>
      </c>
      <c r="J12" s="72">
        <v>1252</v>
      </c>
      <c r="K12" s="121">
        <v>71937</v>
      </c>
    </row>
    <row r="13" spans="1:11" ht="45" customHeight="1" x14ac:dyDescent="0.15">
      <c r="A13" s="7">
        <v>1</v>
      </c>
      <c r="B13" s="8" t="s">
        <v>26</v>
      </c>
      <c r="C13" s="116">
        <v>859739</v>
      </c>
      <c r="D13" s="93">
        <v>8120931</v>
      </c>
      <c r="E13" s="61">
        <v>83995823</v>
      </c>
      <c r="F13" s="61">
        <v>0</v>
      </c>
      <c r="G13" s="61">
        <v>75088</v>
      </c>
      <c r="H13" s="61">
        <v>37841</v>
      </c>
      <c r="I13" s="61">
        <v>14</v>
      </c>
      <c r="J13" s="61">
        <v>1604</v>
      </c>
      <c r="K13" s="117">
        <v>122195</v>
      </c>
    </row>
    <row r="14" spans="1:11" ht="45" customHeight="1" x14ac:dyDescent="0.15">
      <c r="A14" s="7">
        <v>2</v>
      </c>
      <c r="B14" s="8" t="s">
        <v>27</v>
      </c>
      <c r="C14" s="118">
        <v>-322702</v>
      </c>
      <c r="D14" s="95">
        <v>2656086</v>
      </c>
      <c r="E14" s="66">
        <v>24245589</v>
      </c>
      <c r="F14" s="66">
        <v>1237902</v>
      </c>
      <c r="G14" s="66">
        <v>26099</v>
      </c>
      <c r="H14" s="66">
        <v>14968</v>
      </c>
      <c r="I14" s="66">
        <v>102</v>
      </c>
      <c r="J14" s="66">
        <v>523</v>
      </c>
      <c r="K14" s="119">
        <v>43123</v>
      </c>
    </row>
    <row r="15" spans="1:11" ht="45" customHeight="1" x14ac:dyDescent="0.15">
      <c r="A15" s="7">
        <v>3</v>
      </c>
      <c r="B15" s="8" t="s">
        <v>28</v>
      </c>
      <c r="C15" s="118">
        <v>-40109</v>
      </c>
      <c r="D15" s="95">
        <v>3179299</v>
      </c>
      <c r="E15" s="66">
        <v>28318825</v>
      </c>
      <c r="F15" s="66">
        <v>1384122</v>
      </c>
      <c r="G15" s="66">
        <v>26328</v>
      </c>
      <c r="H15" s="66">
        <v>13789</v>
      </c>
      <c r="I15" s="66">
        <v>279</v>
      </c>
      <c r="J15" s="66">
        <v>793</v>
      </c>
      <c r="K15" s="119">
        <v>45489</v>
      </c>
    </row>
    <row r="16" spans="1:11" ht="45" customHeight="1" x14ac:dyDescent="0.15">
      <c r="A16" s="7">
        <v>4</v>
      </c>
      <c r="B16" s="8" t="s">
        <v>29</v>
      </c>
      <c r="C16" s="118">
        <v>-18887</v>
      </c>
      <c r="D16" s="95">
        <v>2204537</v>
      </c>
      <c r="E16" s="66">
        <v>20512173</v>
      </c>
      <c r="F16" s="66">
        <v>1074989</v>
      </c>
      <c r="G16" s="66">
        <v>19641</v>
      </c>
      <c r="H16" s="66">
        <v>10723</v>
      </c>
      <c r="I16" s="66">
        <v>87</v>
      </c>
      <c r="J16" s="66">
        <v>494</v>
      </c>
      <c r="K16" s="119">
        <v>33286</v>
      </c>
    </row>
    <row r="17" spans="1:11" ht="45" customHeight="1" x14ac:dyDescent="0.15">
      <c r="A17" s="7">
        <v>5</v>
      </c>
      <c r="B17" s="8" t="s">
        <v>30</v>
      </c>
      <c r="C17" s="120">
        <v>32378</v>
      </c>
      <c r="D17" s="97">
        <v>2133006</v>
      </c>
      <c r="E17" s="72">
        <v>17237752</v>
      </c>
      <c r="F17" s="72">
        <v>982770</v>
      </c>
      <c r="G17" s="72">
        <v>15464</v>
      </c>
      <c r="H17" s="72">
        <v>8099</v>
      </c>
      <c r="I17" s="72">
        <v>5</v>
      </c>
      <c r="J17" s="72">
        <v>663</v>
      </c>
      <c r="K17" s="121">
        <v>26695</v>
      </c>
    </row>
    <row r="18" spans="1:11" ht="45" customHeight="1" x14ac:dyDescent="0.15">
      <c r="A18" s="9">
        <v>7</v>
      </c>
      <c r="B18" s="10" t="s">
        <v>31</v>
      </c>
      <c r="C18" s="116">
        <v>-16755</v>
      </c>
      <c r="D18" s="93">
        <v>1583581</v>
      </c>
      <c r="E18" s="61">
        <v>13557149</v>
      </c>
      <c r="F18" s="61">
        <v>588999</v>
      </c>
      <c r="G18" s="61">
        <v>14671</v>
      </c>
      <c r="H18" s="61">
        <v>8005</v>
      </c>
      <c r="I18" s="61">
        <v>58</v>
      </c>
      <c r="J18" s="61">
        <v>316</v>
      </c>
      <c r="K18" s="117">
        <v>23905</v>
      </c>
    </row>
    <row r="19" spans="1:11" ht="45" customHeight="1" x14ac:dyDescent="0.15">
      <c r="A19" s="7">
        <v>8</v>
      </c>
      <c r="B19" s="8" t="s">
        <v>32</v>
      </c>
      <c r="C19" s="118">
        <v>-103538</v>
      </c>
      <c r="D19" s="95">
        <v>3308400</v>
      </c>
      <c r="E19" s="66">
        <v>28568768</v>
      </c>
      <c r="F19" s="66">
        <v>1679341</v>
      </c>
      <c r="G19" s="66">
        <v>25639</v>
      </c>
      <c r="H19" s="66">
        <v>13065</v>
      </c>
      <c r="I19" s="66">
        <v>129</v>
      </c>
      <c r="J19" s="66">
        <v>999</v>
      </c>
      <c r="K19" s="119">
        <v>43194</v>
      </c>
    </row>
    <row r="20" spans="1:11" ht="45" customHeight="1" x14ac:dyDescent="0.15">
      <c r="A20" s="7">
        <v>9</v>
      </c>
      <c r="B20" s="8" t="s">
        <v>33</v>
      </c>
      <c r="C20" s="118">
        <v>-10329</v>
      </c>
      <c r="D20" s="95">
        <v>1739618</v>
      </c>
      <c r="E20" s="66">
        <v>16201953</v>
      </c>
      <c r="F20" s="66">
        <v>854782</v>
      </c>
      <c r="G20" s="66">
        <v>12925</v>
      </c>
      <c r="H20" s="66">
        <v>6212</v>
      </c>
      <c r="I20" s="66">
        <v>24</v>
      </c>
      <c r="J20" s="66">
        <v>507</v>
      </c>
      <c r="K20" s="119">
        <v>23525</v>
      </c>
    </row>
    <row r="21" spans="1:11" ht="45" customHeight="1" x14ac:dyDescent="0.15">
      <c r="A21" s="7">
        <v>10</v>
      </c>
      <c r="B21" s="8" t="s">
        <v>34</v>
      </c>
      <c r="C21" s="118">
        <v>-10169</v>
      </c>
      <c r="D21" s="95">
        <v>1434778</v>
      </c>
      <c r="E21" s="66">
        <v>13461324</v>
      </c>
      <c r="F21" s="66">
        <v>0</v>
      </c>
      <c r="G21" s="66">
        <v>11926</v>
      </c>
      <c r="H21" s="66">
        <v>6105</v>
      </c>
      <c r="I21" s="66">
        <v>62</v>
      </c>
      <c r="J21" s="66">
        <v>451</v>
      </c>
      <c r="K21" s="119">
        <v>20868</v>
      </c>
    </row>
    <row r="22" spans="1:11" ht="45" customHeight="1" x14ac:dyDescent="0.15">
      <c r="A22" s="12">
        <v>11</v>
      </c>
      <c r="B22" s="13" t="s">
        <v>35</v>
      </c>
      <c r="C22" s="120">
        <v>-1087</v>
      </c>
      <c r="D22" s="97">
        <v>694589</v>
      </c>
      <c r="E22" s="72">
        <v>5460518</v>
      </c>
      <c r="F22" s="72">
        <v>286968</v>
      </c>
      <c r="G22" s="72">
        <v>5545</v>
      </c>
      <c r="H22" s="72">
        <v>2950</v>
      </c>
      <c r="I22" s="72">
        <v>41</v>
      </c>
      <c r="J22" s="72">
        <v>169</v>
      </c>
      <c r="K22" s="121">
        <v>9479</v>
      </c>
    </row>
    <row r="23" spans="1:11" ht="45" customHeight="1" x14ac:dyDescent="0.15">
      <c r="A23" s="7">
        <v>12</v>
      </c>
      <c r="B23" s="8" t="s">
        <v>36</v>
      </c>
      <c r="C23" s="116">
        <v>-3559</v>
      </c>
      <c r="D23" s="93">
        <v>2272784</v>
      </c>
      <c r="E23" s="61">
        <v>24685309</v>
      </c>
      <c r="F23" s="61">
        <v>1126843</v>
      </c>
      <c r="G23" s="61">
        <v>19833</v>
      </c>
      <c r="H23" s="61">
        <v>9409</v>
      </c>
      <c r="I23" s="61">
        <v>81</v>
      </c>
      <c r="J23" s="61">
        <v>702</v>
      </c>
      <c r="K23" s="117">
        <v>34663</v>
      </c>
    </row>
    <row r="24" spans="1:11" ht="45" customHeight="1" x14ac:dyDescent="0.15">
      <c r="A24" s="7">
        <v>13</v>
      </c>
      <c r="B24" s="8" t="s">
        <v>37</v>
      </c>
      <c r="C24" s="118">
        <v>-4396</v>
      </c>
      <c r="D24" s="95">
        <v>577443</v>
      </c>
      <c r="E24" s="66">
        <v>5313912</v>
      </c>
      <c r="F24" s="66">
        <v>0</v>
      </c>
      <c r="G24" s="66">
        <v>4103</v>
      </c>
      <c r="H24" s="66">
        <v>1908</v>
      </c>
      <c r="I24" s="66">
        <v>2</v>
      </c>
      <c r="J24" s="66">
        <v>173</v>
      </c>
      <c r="K24" s="119">
        <v>7403</v>
      </c>
    </row>
    <row r="25" spans="1:11" ht="45" customHeight="1" x14ac:dyDescent="0.15">
      <c r="A25" s="7">
        <v>21</v>
      </c>
      <c r="B25" s="8" t="s">
        <v>38</v>
      </c>
      <c r="C25" s="118">
        <v>419</v>
      </c>
      <c r="D25" s="95">
        <v>480629</v>
      </c>
      <c r="E25" s="66">
        <v>4497029</v>
      </c>
      <c r="F25" s="66">
        <v>225344</v>
      </c>
      <c r="G25" s="66">
        <v>4240</v>
      </c>
      <c r="H25" s="66">
        <v>2222</v>
      </c>
      <c r="I25" s="66">
        <v>0</v>
      </c>
      <c r="J25" s="66">
        <v>92</v>
      </c>
      <c r="K25" s="119">
        <v>7720</v>
      </c>
    </row>
    <row r="26" spans="1:11" ht="45" customHeight="1" x14ac:dyDescent="0.15">
      <c r="A26" s="7">
        <v>22</v>
      </c>
      <c r="B26" s="8" t="s">
        <v>39</v>
      </c>
      <c r="C26" s="118">
        <v>1529</v>
      </c>
      <c r="D26" s="95">
        <v>253918</v>
      </c>
      <c r="E26" s="66">
        <v>2078053</v>
      </c>
      <c r="F26" s="66">
        <v>108526</v>
      </c>
      <c r="G26" s="66">
        <v>2534</v>
      </c>
      <c r="H26" s="66">
        <v>1416</v>
      </c>
      <c r="I26" s="66">
        <v>5</v>
      </c>
      <c r="J26" s="66">
        <v>28</v>
      </c>
      <c r="K26" s="119">
        <v>4292</v>
      </c>
    </row>
    <row r="27" spans="1:11" ht="45" customHeight="1" x14ac:dyDescent="0.15">
      <c r="A27" s="12">
        <v>23</v>
      </c>
      <c r="B27" s="13" t="s">
        <v>40</v>
      </c>
      <c r="C27" s="120">
        <v>-228</v>
      </c>
      <c r="D27" s="97">
        <v>197624</v>
      </c>
      <c r="E27" s="72">
        <v>1732908</v>
      </c>
      <c r="F27" s="72">
        <v>103138</v>
      </c>
      <c r="G27" s="72">
        <v>1821</v>
      </c>
      <c r="H27" s="72">
        <v>947</v>
      </c>
      <c r="I27" s="72">
        <v>0</v>
      </c>
      <c r="J27" s="72">
        <v>24</v>
      </c>
      <c r="K27" s="121">
        <v>3177</v>
      </c>
    </row>
    <row r="28" spans="1:11" ht="45" customHeight="1" x14ac:dyDescent="0.15">
      <c r="A28" s="15">
        <v>24</v>
      </c>
      <c r="B28" s="8" t="s">
        <v>41</v>
      </c>
      <c r="C28" s="116">
        <v>-697</v>
      </c>
      <c r="D28" s="93">
        <v>376961</v>
      </c>
      <c r="E28" s="61">
        <v>3320777</v>
      </c>
      <c r="F28" s="61">
        <v>173705</v>
      </c>
      <c r="G28" s="61">
        <v>2611</v>
      </c>
      <c r="H28" s="61">
        <v>1292</v>
      </c>
      <c r="I28" s="61">
        <v>0</v>
      </c>
      <c r="J28" s="61">
        <v>126</v>
      </c>
      <c r="K28" s="117">
        <v>4851</v>
      </c>
    </row>
    <row r="29" spans="1:11" ht="45" customHeight="1" x14ac:dyDescent="0.15">
      <c r="A29" s="7">
        <v>25</v>
      </c>
      <c r="B29" s="8" t="s">
        <v>42</v>
      </c>
      <c r="C29" s="118">
        <v>-3184</v>
      </c>
      <c r="D29" s="95">
        <v>815720</v>
      </c>
      <c r="E29" s="66">
        <v>6906836</v>
      </c>
      <c r="F29" s="66">
        <v>343583</v>
      </c>
      <c r="G29" s="66">
        <v>6307</v>
      </c>
      <c r="H29" s="66">
        <v>3208</v>
      </c>
      <c r="I29" s="66">
        <v>0</v>
      </c>
      <c r="J29" s="66">
        <v>194</v>
      </c>
      <c r="K29" s="119">
        <v>11040</v>
      </c>
    </row>
    <row r="30" spans="1:11" ht="45" customHeight="1" x14ac:dyDescent="0.15">
      <c r="A30" s="7">
        <v>26</v>
      </c>
      <c r="B30" s="8" t="s">
        <v>43</v>
      </c>
      <c r="C30" s="118">
        <v>-6428</v>
      </c>
      <c r="D30" s="95">
        <v>1001123</v>
      </c>
      <c r="E30" s="66">
        <v>10404965</v>
      </c>
      <c r="F30" s="66">
        <v>0</v>
      </c>
      <c r="G30" s="66">
        <v>7997</v>
      </c>
      <c r="H30" s="66">
        <v>3717</v>
      </c>
      <c r="I30" s="66">
        <v>60</v>
      </c>
      <c r="J30" s="66">
        <v>274</v>
      </c>
      <c r="K30" s="119">
        <v>14157</v>
      </c>
    </row>
    <row r="31" spans="1:11" ht="45" customHeight="1" x14ac:dyDescent="0.15">
      <c r="A31" s="7">
        <v>28</v>
      </c>
      <c r="B31" s="8" t="s">
        <v>44</v>
      </c>
      <c r="C31" s="118">
        <v>-2078</v>
      </c>
      <c r="D31" s="95">
        <v>522750</v>
      </c>
      <c r="E31" s="66">
        <v>4940970</v>
      </c>
      <c r="F31" s="66">
        <v>231313</v>
      </c>
      <c r="G31" s="66">
        <v>4223</v>
      </c>
      <c r="H31" s="66">
        <v>1970</v>
      </c>
      <c r="I31" s="66">
        <v>0</v>
      </c>
      <c r="J31" s="66">
        <v>136</v>
      </c>
      <c r="K31" s="119">
        <v>7295</v>
      </c>
    </row>
    <row r="32" spans="1:11" ht="45" customHeight="1" x14ac:dyDescent="0.15">
      <c r="A32" s="12">
        <v>36</v>
      </c>
      <c r="B32" s="13" t="s">
        <v>45</v>
      </c>
      <c r="C32" s="120">
        <v>-1125</v>
      </c>
      <c r="D32" s="97">
        <v>244291</v>
      </c>
      <c r="E32" s="72">
        <v>2079001</v>
      </c>
      <c r="F32" s="72">
        <v>116605</v>
      </c>
      <c r="G32" s="72">
        <v>2036</v>
      </c>
      <c r="H32" s="72">
        <v>1088</v>
      </c>
      <c r="I32" s="72">
        <v>1</v>
      </c>
      <c r="J32" s="72">
        <v>67</v>
      </c>
      <c r="K32" s="123">
        <v>3533</v>
      </c>
    </row>
    <row r="33" spans="1:11" ht="45" customHeight="1" x14ac:dyDescent="0.15">
      <c r="A33" s="7">
        <v>37</v>
      </c>
      <c r="B33" s="8" t="s">
        <v>46</v>
      </c>
      <c r="C33" s="118">
        <v>-6839</v>
      </c>
      <c r="D33" s="95">
        <v>780627</v>
      </c>
      <c r="E33" s="66">
        <v>7332985</v>
      </c>
      <c r="F33" s="66">
        <v>444897</v>
      </c>
      <c r="G33" s="66">
        <v>6197</v>
      </c>
      <c r="H33" s="66">
        <v>3156</v>
      </c>
      <c r="I33" s="66">
        <v>2</v>
      </c>
      <c r="J33" s="66">
        <v>225</v>
      </c>
      <c r="K33" s="119">
        <v>11013</v>
      </c>
    </row>
    <row r="34" spans="1:11" ht="45" customHeight="1" x14ac:dyDescent="0.15">
      <c r="A34" s="7">
        <v>38</v>
      </c>
      <c r="B34" s="8" t="s">
        <v>47</v>
      </c>
      <c r="C34" s="118">
        <v>2806</v>
      </c>
      <c r="D34" s="95">
        <v>487493</v>
      </c>
      <c r="E34" s="66">
        <v>5761839</v>
      </c>
      <c r="F34" s="66">
        <v>0</v>
      </c>
      <c r="G34" s="66">
        <v>3971</v>
      </c>
      <c r="H34" s="66">
        <v>1833</v>
      </c>
      <c r="I34" s="66">
        <v>10</v>
      </c>
      <c r="J34" s="66">
        <v>132</v>
      </c>
      <c r="K34" s="119">
        <v>7013</v>
      </c>
    </row>
    <row r="35" spans="1:11" ht="45" customHeight="1" x14ac:dyDescent="0.15">
      <c r="A35" s="7">
        <v>41</v>
      </c>
      <c r="B35" s="8" t="s">
        <v>48</v>
      </c>
      <c r="C35" s="118">
        <v>-3473</v>
      </c>
      <c r="D35" s="95">
        <v>602498</v>
      </c>
      <c r="E35" s="66">
        <v>4944043</v>
      </c>
      <c r="F35" s="66">
        <v>272935</v>
      </c>
      <c r="G35" s="66">
        <v>4995</v>
      </c>
      <c r="H35" s="66">
        <v>2762</v>
      </c>
      <c r="I35" s="66">
        <v>0</v>
      </c>
      <c r="J35" s="66">
        <v>154</v>
      </c>
      <c r="K35" s="119">
        <v>8629</v>
      </c>
    </row>
    <row r="36" spans="1:11" ht="45" customHeight="1" x14ac:dyDescent="0.15">
      <c r="A36" s="7">
        <v>42</v>
      </c>
      <c r="B36" s="8" t="s">
        <v>49</v>
      </c>
      <c r="C36" s="118">
        <v>-837</v>
      </c>
      <c r="D36" s="95">
        <v>364948</v>
      </c>
      <c r="E36" s="66">
        <v>3079359</v>
      </c>
      <c r="F36" s="66">
        <v>165222</v>
      </c>
      <c r="G36" s="66">
        <v>3160</v>
      </c>
      <c r="H36" s="66">
        <v>1710</v>
      </c>
      <c r="I36" s="66">
        <v>0</v>
      </c>
      <c r="J36" s="66">
        <v>61</v>
      </c>
      <c r="K36" s="119">
        <v>5633</v>
      </c>
    </row>
    <row r="37" spans="1:11" ht="45" customHeight="1" x14ac:dyDescent="0.15">
      <c r="A37" s="12">
        <v>45</v>
      </c>
      <c r="B37" s="13" t="s">
        <v>50</v>
      </c>
      <c r="C37" s="120">
        <v>1578</v>
      </c>
      <c r="D37" s="97">
        <v>739960</v>
      </c>
      <c r="E37" s="72">
        <v>6130295</v>
      </c>
      <c r="F37" s="72">
        <v>288683</v>
      </c>
      <c r="G37" s="72">
        <v>5571</v>
      </c>
      <c r="H37" s="72">
        <v>3036</v>
      </c>
      <c r="I37" s="72">
        <v>20</v>
      </c>
      <c r="J37" s="72">
        <v>219</v>
      </c>
      <c r="K37" s="123">
        <v>9980</v>
      </c>
    </row>
    <row r="38" spans="1:11" ht="45" customHeight="1" x14ac:dyDescent="0.15">
      <c r="A38" s="9">
        <v>301</v>
      </c>
      <c r="B38" s="10" t="s">
        <v>98</v>
      </c>
      <c r="C38" s="116">
        <v>714381</v>
      </c>
      <c r="D38" s="93">
        <v>8953903</v>
      </c>
      <c r="E38" s="61">
        <v>397997077</v>
      </c>
      <c r="F38" s="61">
        <v>0</v>
      </c>
      <c r="G38" s="61">
        <v>38902</v>
      </c>
      <c r="H38" s="61">
        <v>0</v>
      </c>
      <c r="I38" s="61">
        <v>599</v>
      </c>
      <c r="J38" s="61">
        <v>1803</v>
      </c>
      <c r="K38" s="205">
        <v>64581</v>
      </c>
    </row>
    <row r="39" spans="1:11" ht="45" customHeight="1" thickBot="1" x14ac:dyDescent="0.2">
      <c r="A39" s="17">
        <v>302</v>
      </c>
      <c r="B39" s="18" t="s">
        <v>51</v>
      </c>
      <c r="C39" s="206">
        <v>-5595</v>
      </c>
      <c r="D39" s="102">
        <v>613803</v>
      </c>
      <c r="E39" s="82">
        <v>0</v>
      </c>
      <c r="F39" s="82">
        <v>0</v>
      </c>
      <c r="G39" s="82">
        <v>2755</v>
      </c>
      <c r="H39" s="82">
        <v>0</v>
      </c>
      <c r="I39" s="82">
        <v>2</v>
      </c>
      <c r="J39" s="82">
        <v>0</v>
      </c>
      <c r="K39" s="207">
        <v>4437</v>
      </c>
    </row>
  </sheetData>
  <mergeCells count="5">
    <mergeCell ref="G3:G7"/>
    <mergeCell ref="H3:H7"/>
    <mergeCell ref="I3:I7"/>
    <mergeCell ref="J3:J7"/>
    <mergeCell ref="K3:K7"/>
  </mergeCells>
  <phoneticPr fontId="3"/>
  <pageMargins left="0.86614173228346458" right="0.59055118110236227" top="0.51181102362204722" bottom="0.59055118110236227" header="0.51181102362204722" footer="0.51181102362204722"/>
  <pageSetup paperSize="9" scale="4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showGridLines="0" view="pageBreakPreview" zoomScale="40" zoomScaleNormal="100" zoomScaleSheetLayoutView="40" workbookViewId="0">
      <pane xSplit="2" ySplit="12" topLeftCell="C13" activePane="bottomRight" state="frozen"/>
      <selection pane="topRight"/>
      <selection pane="bottomLeft"/>
      <selection pane="bottomRight"/>
    </sheetView>
  </sheetViews>
  <sheetFormatPr defaultRowHeight="19.7" customHeight="1" x14ac:dyDescent="0.2"/>
  <cols>
    <col min="1" max="1" width="8.625" style="134" customWidth="1"/>
    <col min="2" max="2" width="31.75" style="6" customWidth="1"/>
    <col min="3" max="3" width="29.375" style="6" customWidth="1"/>
    <col min="4" max="4" width="25.625" style="132" customWidth="1"/>
    <col min="5" max="5" width="29.25" style="6" customWidth="1"/>
    <col min="6" max="6" width="26.25" style="132" customWidth="1"/>
    <col min="7" max="7" width="29.5" style="6" customWidth="1"/>
    <col min="8" max="8" width="25.625" style="132" customWidth="1"/>
    <col min="9" max="9" width="34.5" style="6" customWidth="1"/>
    <col min="10" max="10" width="30.875" style="132" customWidth="1"/>
    <col min="11" max="11" width="36.625" style="133" customWidth="1"/>
    <col min="12" max="12" width="35.625" style="133" customWidth="1"/>
    <col min="13" max="13" width="33.25" style="133" customWidth="1"/>
    <col min="14" max="14" width="33.625" style="133" customWidth="1"/>
    <col min="15" max="15" width="9.375" style="134" customWidth="1"/>
    <col min="16" max="16384" width="9" style="6"/>
  </cols>
  <sheetData>
    <row r="1" spans="1:15" ht="30" customHeight="1" x14ac:dyDescent="0.2">
      <c r="A1" s="131" t="s">
        <v>64</v>
      </c>
    </row>
    <row r="2" spans="1:15" s="1" customFormat="1" ht="19.7" customHeight="1" thickBot="1" x14ac:dyDescent="0.2">
      <c r="N2" s="21" t="s">
        <v>1</v>
      </c>
      <c r="O2" s="21"/>
    </row>
    <row r="3" spans="1:15" s="4" customFormat="1" ht="45" customHeight="1" x14ac:dyDescent="0.15">
      <c r="A3" s="135" t="s">
        <v>2</v>
      </c>
      <c r="B3" s="136"/>
      <c r="C3" s="219" t="s">
        <v>3</v>
      </c>
      <c r="D3" s="220"/>
      <c r="E3" s="220"/>
      <c r="F3" s="220"/>
      <c r="G3" s="220"/>
      <c r="H3" s="220"/>
      <c r="I3" s="221" t="s">
        <v>4</v>
      </c>
      <c r="J3" s="221"/>
      <c r="K3" s="222"/>
      <c r="L3" s="137"/>
      <c r="M3" s="137"/>
      <c r="N3" s="223" t="s">
        <v>5</v>
      </c>
      <c r="O3" s="196" t="s">
        <v>2</v>
      </c>
    </row>
    <row r="4" spans="1:15" s="4" customFormat="1" ht="45" customHeight="1" x14ac:dyDescent="0.15">
      <c r="A4" s="40" t="s">
        <v>6</v>
      </c>
      <c r="B4" s="8"/>
      <c r="C4" s="127" t="s">
        <v>7</v>
      </c>
      <c r="D4" s="128"/>
      <c r="E4" s="127" t="s">
        <v>65</v>
      </c>
      <c r="F4" s="128"/>
      <c r="G4" s="127" t="s">
        <v>9</v>
      </c>
      <c r="H4" s="128"/>
      <c r="I4" s="127" t="s">
        <v>10</v>
      </c>
      <c r="J4" s="128"/>
      <c r="K4" s="139" t="s">
        <v>11</v>
      </c>
      <c r="L4" s="140"/>
      <c r="M4" s="141"/>
      <c r="N4" s="224"/>
      <c r="O4" s="197" t="s">
        <v>6</v>
      </c>
    </row>
    <row r="5" spans="1:15" s="4" customFormat="1" ht="45" customHeight="1" x14ac:dyDescent="0.15">
      <c r="A5" s="40" t="s">
        <v>12</v>
      </c>
      <c r="B5" s="8" t="s">
        <v>13</v>
      </c>
      <c r="C5" s="142"/>
      <c r="D5" s="143"/>
      <c r="E5" s="142"/>
      <c r="F5" s="143"/>
      <c r="G5" s="142"/>
      <c r="H5" s="143"/>
      <c r="I5" s="142"/>
      <c r="J5" s="143"/>
      <c r="K5" s="142"/>
      <c r="L5" s="140" t="s">
        <v>14</v>
      </c>
      <c r="M5" s="140" t="s">
        <v>15</v>
      </c>
      <c r="N5" s="224"/>
      <c r="O5" s="197" t="s">
        <v>12</v>
      </c>
    </row>
    <row r="6" spans="1:15" s="4" customFormat="1" ht="45" customHeight="1" x14ac:dyDescent="0.15">
      <c r="A6" s="40" t="s">
        <v>16</v>
      </c>
      <c r="B6" s="8"/>
      <c r="C6" s="140" t="s">
        <v>17</v>
      </c>
      <c r="D6" s="144" t="s">
        <v>18</v>
      </c>
      <c r="E6" s="140" t="s">
        <v>17</v>
      </c>
      <c r="F6" s="144" t="s">
        <v>18</v>
      </c>
      <c r="G6" s="140" t="s">
        <v>17</v>
      </c>
      <c r="H6" s="144" t="s">
        <v>18</v>
      </c>
      <c r="I6" s="140" t="s">
        <v>17</v>
      </c>
      <c r="J6" s="144" t="s">
        <v>18</v>
      </c>
      <c r="K6" s="140" t="s">
        <v>17</v>
      </c>
      <c r="L6" s="140"/>
      <c r="M6" s="140"/>
      <c r="N6" s="224"/>
      <c r="O6" s="197" t="s">
        <v>16</v>
      </c>
    </row>
    <row r="7" spans="1:15" s="4" customFormat="1" ht="45" customHeight="1" thickBot="1" x14ac:dyDescent="0.2">
      <c r="A7" s="145" t="s">
        <v>19</v>
      </c>
      <c r="B7" s="18"/>
      <c r="C7" s="146"/>
      <c r="D7" s="147"/>
      <c r="E7" s="146"/>
      <c r="F7" s="147"/>
      <c r="G7" s="146"/>
      <c r="H7" s="147"/>
      <c r="I7" s="146"/>
      <c r="J7" s="147"/>
      <c r="K7" s="146"/>
      <c r="L7" s="146"/>
      <c r="M7" s="146"/>
      <c r="N7" s="225"/>
      <c r="O7" s="198" t="s">
        <v>19</v>
      </c>
    </row>
    <row r="8" spans="1:15" s="4" customFormat="1" ht="45" customHeight="1" x14ac:dyDescent="0.15">
      <c r="A8" s="40"/>
      <c r="B8" s="8" t="s">
        <v>20</v>
      </c>
      <c r="C8" s="61">
        <f>SUM(C9,C10)</f>
        <v>7784156</v>
      </c>
      <c r="D8" s="56">
        <f>C8/K8*100</f>
        <v>45.196155454240419</v>
      </c>
      <c r="E8" s="61">
        <f>SUM(E9,E10)</f>
        <v>585764</v>
      </c>
      <c r="F8" s="56">
        <f>E8/K8*100</f>
        <v>3.4010470503799879</v>
      </c>
      <c r="G8" s="61">
        <f>SUM(G9,G10)</f>
        <v>7068071</v>
      </c>
      <c r="H8" s="56">
        <f>G8/K8*100</f>
        <v>41.038442148077266</v>
      </c>
      <c r="I8" s="61">
        <f>SUM(I9,I10)</f>
        <v>1785058</v>
      </c>
      <c r="J8" s="56">
        <f>I8/K8*100</f>
        <v>10.364355347302327</v>
      </c>
      <c r="K8" s="78">
        <f>SUM(K9,K10)</f>
        <v>17223049</v>
      </c>
      <c r="L8" s="78">
        <f>SUM(L9,L10)</f>
        <v>1582991</v>
      </c>
      <c r="M8" s="78">
        <f>SUM(M9,M10)</f>
        <v>41198</v>
      </c>
      <c r="N8" s="94">
        <f>SUM(N9,N10)</f>
        <v>1335494</v>
      </c>
      <c r="O8" s="27"/>
    </row>
    <row r="9" spans="1:15" s="4" customFormat="1" ht="45" customHeight="1" x14ac:dyDescent="0.15">
      <c r="A9" s="40"/>
      <c r="B9" s="8" t="s">
        <v>22</v>
      </c>
      <c r="C9" s="66">
        <v>7784156</v>
      </c>
      <c r="D9" s="57">
        <v>53.81</v>
      </c>
      <c r="E9" s="66">
        <v>585764</v>
      </c>
      <c r="F9" s="57">
        <v>4.05</v>
      </c>
      <c r="G9" s="66">
        <v>4309777</v>
      </c>
      <c r="H9" s="57">
        <v>29.8</v>
      </c>
      <c r="I9" s="66">
        <v>1785058</v>
      </c>
      <c r="J9" s="57">
        <v>12.34</v>
      </c>
      <c r="K9" s="67">
        <v>14464755</v>
      </c>
      <c r="L9" s="67">
        <v>1582991</v>
      </c>
      <c r="M9" s="67">
        <v>8292</v>
      </c>
      <c r="N9" s="96">
        <v>1335494</v>
      </c>
      <c r="O9" s="27"/>
    </row>
    <row r="10" spans="1:15" s="4" customFormat="1" ht="45" customHeight="1" x14ac:dyDescent="0.15">
      <c r="A10" s="40"/>
      <c r="B10" s="8" t="s">
        <v>23</v>
      </c>
      <c r="C10" s="66">
        <f>SUM(C38:C39)</f>
        <v>0</v>
      </c>
      <c r="D10" s="66">
        <f>C10/K10*100</f>
        <v>0</v>
      </c>
      <c r="E10" s="66">
        <f>SUM(E38:E39)</f>
        <v>0</v>
      </c>
      <c r="F10" s="66">
        <f>E10/K10*100</f>
        <v>0</v>
      </c>
      <c r="G10" s="66">
        <f>SUM(G38:G39)</f>
        <v>2758294</v>
      </c>
      <c r="H10" s="57">
        <f>G10/K10*100</f>
        <v>100</v>
      </c>
      <c r="I10" s="66">
        <f>SUM(I38:I39)</f>
        <v>0</v>
      </c>
      <c r="J10" s="66">
        <f>I10/K10*100</f>
        <v>0</v>
      </c>
      <c r="K10" s="66">
        <f>SUM(K38:K39)</f>
        <v>2758294</v>
      </c>
      <c r="L10" s="66">
        <f>SUM(L38:L39)</f>
        <v>0</v>
      </c>
      <c r="M10" s="66">
        <f>SUM(M38:M39)</f>
        <v>32906</v>
      </c>
      <c r="N10" s="66">
        <f>SUM(N38:N39)</f>
        <v>0</v>
      </c>
      <c r="O10" s="27"/>
    </row>
    <row r="11" spans="1:15" s="4" customFormat="1" ht="45" customHeight="1" x14ac:dyDescent="0.15">
      <c r="A11" s="40"/>
      <c r="B11" s="8" t="s">
        <v>24</v>
      </c>
      <c r="C11" s="66">
        <v>6938110</v>
      </c>
      <c r="D11" s="57">
        <v>54.1</v>
      </c>
      <c r="E11" s="66">
        <v>481075</v>
      </c>
      <c r="F11" s="57">
        <v>3.75</v>
      </c>
      <c r="G11" s="66">
        <v>3845132</v>
      </c>
      <c r="H11" s="57">
        <v>29.98</v>
      </c>
      <c r="I11" s="66">
        <v>1560151</v>
      </c>
      <c r="J11" s="57">
        <v>12.17</v>
      </c>
      <c r="K11" s="67">
        <v>12824468</v>
      </c>
      <c r="L11" s="67">
        <v>1410055</v>
      </c>
      <c r="M11" s="67">
        <v>7788</v>
      </c>
      <c r="N11" s="96">
        <v>1232142</v>
      </c>
      <c r="O11" s="27"/>
    </row>
    <row r="12" spans="1:15" s="4" customFormat="1" ht="45" customHeight="1" x14ac:dyDescent="0.15">
      <c r="A12" s="149"/>
      <c r="B12" s="13" t="s">
        <v>25</v>
      </c>
      <c r="C12" s="72">
        <v>846046</v>
      </c>
      <c r="D12" s="58">
        <v>51.58</v>
      </c>
      <c r="E12" s="72">
        <v>104689</v>
      </c>
      <c r="F12" s="58">
        <v>6.38</v>
      </c>
      <c r="G12" s="72">
        <v>464645</v>
      </c>
      <c r="H12" s="58">
        <v>28.33</v>
      </c>
      <c r="I12" s="72">
        <v>224907</v>
      </c>
      <c r="J12" s="58">
        <v>13.71</v>
      </c>
      <c r="K12" s="73">
        <v>1640287</v>
      </c>
      <c r="L12" s="73">
        <v>172936</v>
      </c>
      <c r="M12" s="73">
        <v>504</v>
      </c>
      <c r="N12" s="98">
        <v>103352</v>
      </c>
      <c r="O12" s="199"/>
    </row>
    <row r="13" spans="1:15" ht="45" customHeight="1" x14ac:dyDescent="0.15">
      <c r="A13" s="7">
        <v>1</v>
      </c>
      <c r="B13" s="8" t="s">
        <v>26</v>
      </c>
      <c r="C13" s="61">
        <v>1968296</v>
      </c>
      <c r="D13" s="56">
        <v>55.68</v>
      </c>
      <c r="E13" s="61">
        <v>0</v>
      </c>
      <c r="F13" s="56">
        <v>0</v>
      </c>
      <c r="G13" s="61">
        <v>1099968</v>
      </c>
      <c r="H13" s="56">
        <v>31.11</v>
      </c>
      <c r="I13" s="61">
        <v>467083</v>
      </c>
      <c r="J13" s="56">
        <v>13.21</v>
      </c>
      <c r="K13" s="78">
        <v>3535347</v>
      </c>
      <c r="L13" s="78">
        <v>411415</v>
      </c>
      <c r="M13" s="78">
        <v>425</v>
      </c>
      <c r="N13" s="94">
        <v>351193</v>
      </c>
      <c r="O13" s="24">
        <v>1</v>
      </c>
    </row>
    <row r="14" spans="1:15" ht="45" customHeight="1" x14ac:dyDescent="0.15">
      <c r="A14" s="7">
        <v>2</v>
      </c>
      <c r="B14" s="8" t="s">
        <v>27</v>
      </c>
      <c r="C14" s="66">
        <v>522848</v>
      </c>
      <c r="D14" s="57">
        <v>50.52</v>
      </c>
      <c r="E14" s="66">
        <v>38311</v>
      </c>
      <c r="F14" s="57">
        <v>3.7</v>
      </c>
      <c r="G14" s="66">
        <v>361553</v>
      </c>
      <c r="H14" s="57">
        <v>34.94</v>
      </c>
      <c r="I14" s="66">
        <v>112175</v>
      </c>
      <c r="J14" s="57">
        <v>10.84</v>
      </c>
      <c r="K14" s="67">
        <v>1034887</v>
      </c>
      <c r="L14" s="67">
        <v>127065</v>
      </c>
      <c r="M14" s="67">
        <v>843</v>
      </c>
      <c r="N14" s="96">
        <v>50465</v>
      </c>
      <c r="O14" s="23">
        <v>2</v>
      </c>
    </row>
    <row r="15" spans="1:15" ht="45" customHeight="1" x14ac:dyDescent="0.15">
      <c r="A15" s="7">
        <v>3</v>
      </c>
      <c r="B15" s="8" t="s">
        <v>28</v>
      </c>
      <c r="C15" s="66">
        <v>811387</v>
      </c>
      <c r="D15" s="57">
        <v>56.39</v>
      </c>
      <c r="E15" s="66">
        <v>40568</v>
      </c>
      <c r="F15" s="57">
        <v>2.82</v>
      </c>
      <c r="G15" s="66">
        <v>402413</v>
      </c>
      <c r="H15" s="57">
        <v>27.96</v>
      </c>
      <c r="I15" s="66">
        <v>184685</v>
      </c>
      <c r="J15" s="57">
        <v>12.83</v>
      </c>
      <c r="K15" s="67">
        <v>1439053</v>
      </c>
      <c r="L15" s="67">
        <v>155737</v>
      </c>
      <c r="M15" s="67">
        <v>2009</v>
      </c>
      <c r="N15" s="96">
        <v>150490</v>
      </c>
      <c r="O15" s="23">
        <v>3</v>
      </c>
    </row>
    <row r="16" spans="1:15" ht="45" customHeight="1" x14ac:dyDescent="0.15">
      <c r="A16" s="7">
        <v>4</v>
      </c>
      <c r="B16" s="8" t="s">
        <v>29</v>
      </c>
      <c r="C16" s="66">
        <v>486518</v>
      </c>
      <c r="D16" s="57">
        <v>49.63</v>
      </c>
      <c r="E16" s="66">
        <v>86814</v>
      </c>
      <c r="F16" s="57">
        <v>8.86</v>
      </c>
      <c r="G16" s="66">
        <v>274909</v>
      </c>
      <c r="H16" s="57">
        <v>28.04</v>
      </c>
      <c r="I16" s="66">
        <v>132078</v>
      </c>
      <c r="J16" s="57">
        <v>13.47</v>
      </c>
      <c r="K16" s="67">
        <v>980319</v>
      </c>
      <c r="L16" s="67">
        <v>113276</v>
      </c>
      <c r="M16" s="67">
        <v>626</v>
      </c>
      <c r="N16" s="96">
        <v>78580</v>
      </c>
      <c r="O16" s="23">
        <v>4</v>
      </c>
    </row>
    <row r="17" spans="1:15" ht="45" customHeight="1" x14ac:dyDescent="0.15">
      <c r="A17" s="7">
        <v>5</v>
      </c>
      <c r="B17" s="8" t="s">
        <v>30</v>
      </c>
      <c r="C17" s="72">
        <v>553045</v>
      </c>
      <c r="D17" s="58">
        <v>57.28</v>
      </c>
      <c r="E17" s="72">
        <v>73089</v>
      </c>
      <c r="F17" s="58">
        <v>7.57</v>
      </c>
      <c r="G17" s="72">
        <v>238730</v>
      </c>
      <c r="H17" s="58">
        <v>24.72</v>
      </c>
      <c r="I17" s="72">
        <v>100715</v>
      </c>
      <c r="J17" s="58">
        <v>10.43</v>
      </c>
      <c r="K17" s="73">
        <v>965579</v>
      </c>
      <c r="L17" s="73">
        <v>91011</v>
      </c>
      <c r="M17" s="73">
        <v>93</v>
      </c>
      <c r="N17" s="98">
        <v>134165</v>
      </c>
      <c r="O17" s="23">
        <v>5</v>
      </c>
    </row>
    <row r="18" spans="1:15" ht="45" customHeight="1" x14ac:dyDescent="0.15">
      <c r="A18" s="9">
        <v>7</v>
      </c>
      <c r="B18" s="10" t="s">
        <v>31</v>
      </c>
      <c r="C18" s="61">
        <v>280575</v>
      </c>
      <c r="D18" s="56">
        <v>54.83</v>
      </c>
      <c r="E18" s="61">
        <v>0</v>
      </c>
      <c r="F18" s="56">
        <v>0</v>
      </c>
      <c r="G18" s="61">
        <v>163865</v>
      </c>
      <c r="H18" s="56">
        <v>32.020000000000003</v>
      </c>
      <c r="I18" s="61">
        <v>67311</v>
      </c>
      <c r="J18" s="56">
        <v>13.15</v>
      </c>
      <c r="K18" s="78">
        <v>511751</v>
      </c>
      <c r="L18" s="78">
        <v>63932</v>
      </c>
      <c r="M18" s="78">
        <v>356</v>
      </c>
      <c r="N18" s="94">
        <v>25012</v>
      </c>
      <c r="O18" s="24">
        <v>7</v>
      </c>
    </row>
    <row r="19" spans="1:15" ht="45" customHeight="1" x14ac:dyDescent="0.15">
      <c r="A19" s="7">
        <v>8</v>
      </c>
      <c r="B19" s="8" t="s">
        <v>32</v>
      </c>
      <c r="C19" s="66">
        <v>714213</v>
      </c>
      <c r="D19" s="57">
        <v>54.43</v>
      </c>
      <c r="E19" s="66">
        <v>83966</v>
      </c>
      <c r="F19" s="57">
        <v>6.4</v>
      </c>
      <c r="G19" s="66">
        <v>367149</v>
      </c>
      <c r="H19" s="57">
        <v>27.98</v>
      </c>
      <c r="I19" s="66">
        <v>146900</v>
      </c>
      <c r="J19" s="57">
        <v>11.19</v>
      </c>
      <c r="K19" s="67">
        <v>1312228</v>
      </c>
      <c r="L19" s="67">
        <v>131337</v>
      </c>
      <c r="M19" s="67">
        <v>1234</v>
      </c>
      <c r="N19" s="96">
        <v>163920</v>
      </c>
      <c r="O19" s="23">
        <v>8</v>
      </c>
    </row>
    <row r="20" spans="1:15" ht="45" customHeight="1" x14ac:dyDescent="0.15">
      <c r="A20" s="7">
        <v>9</v>
      </c>
      <c r="B20" s="8" t="s">
        <v>33</v>
      </c>
      <c r="C20" s="66">
        <v>304366</v>
      </c>
      <c r="D20" s="57">
        <v>49.75</v>
      </c>
      <c r="E20" s="66">
        <v>37606</v>
      </c>
      <c r="F20" s="57">
        <v>6.15</v>
      </c>
      <c r="G20" s="66">
        <v>185525</v>
      </c>
      <c r="H20" s="57">
        <v>30.32</v>
      </c>
      <c r="I20" s="66">
        <v>84323</v>
      </c>
      <c r="J20" s="57">
        <v>13.78</v>
      </c>
      <c r="K20" s="67">
        <v>611820</v>
      </c>
      <c r="L20" s="67">
        <v>64534</v>
      </c>
      <c r="M20" s="67">
        <v>152</v>
      </c>
      <c r="N20" s="96">
        <v>38276</v>
      </c>
      <c r="O20" s="23">
        <v>9</v>
      </c>
    </row>
    <row r="21" spans="1:15" ht="45" customHeight="1" x14ac:dyDescent="0.15">
      <c r="A21" s="7">
        <v>10</v>
      </c>
      <c r="B21" s="8" t="s">
        <v>34</v>
      </c>
      <c r="C21" s="66">
        <v>267087</v>
      </c>
      <c r="D21" s="57">
        <v>54.15</v>
      </c>
      <c r="E21" s="66">
        <v>0</v>
      </c>
      <c r="F21" s="57">
        <v>0</v>
      </c>
      <c r="G21" s="66">
        <v>226129</v>
      </c>
      <c r="H21" s="57">
        <v>45.85</v>
      </c>
      <c r="I21" s="66">
        <v>0</v>
      </c>
      <c r="J21" s="57">
        <v>0</v>
      </c>
      <c r="K21" s="67">
        <v>493216</v>
      </c>
      <c r="L21" s="67">
        <v>56360</v>
      </c>
      <c r="M21" s="67">
        <v>394</v>
      </c>
      <c r="N21" s="96">
        <v>44446</v>
      </c>
      <c r="O21" s="23">
        <v>10</v>
      </c>
    </row>
    <row r="22" spans="1:15" ht="45" customHeight="1" x14ac:dyDescent="0.15">
      <c r="A22" s="12">
        <v>11</v>
      </c>
      <c r="B22" s="13" t="s">
        <v>35</v>
      </c>
      <c r="C22" s="72">
        <v>69756</v>
      </c>
      <c r="D22" s="58">
        <v>42.57</v>
      </c>
      <c r="E22" s="72">
        <v>14358</v>
      </c>
      <c r="F22" s="58">
        <v>8.76</v>
      </c>
      <c r="G22" s="72">
        <v>52152</v>
      </c>
      <c r="H22" s="58">
        <v>31.83</v>
      </c>
      <c r="I22" s="72">
        <v>27603</v>
      </c>
      <c r="J22" s="58">
        <v>16.84</v>
      </c>
      <c r="K22" s="73">
        <v>163869</v>
      </c>
      <c r="L22" s="73">
        <v>21338</v>
      </c>
      <c r="M22" s="73">
        <v>240</v>
      </c>
      <c r="N22" s="98">
        <v>5345</v>
      </c>
      <c r="O22" s="25">
        <v>11</v>
      </c>
    </row>
    <row r="23" spans="1:15" ht="45" customHeight="1" x14ac:dyDescent="0.15">
      <c r="A23" s="7">
        <v>12</v>
      </c>
      <c r="B23" s="8" t="s">
        <v>36</v>
      </c>
      <c r="C23" s="61">
        <v>487920</v>
      </c>
      <c r="D23" s="56">
        <v>56.19</v>
      </c>
      <c r="E23" s="61">
        <v>65779</v>
      </c>
      <c r="F23" s="56">
        <v>7.58</v>
      </c>
      <c r="G23" s="61">
        <v>201481</v>
      </c>
      <c r="H23" s="56">
        <v>23.21</v>
      </c>
      <c r="I23" s="61">
        <v>113081</v>
      </c>
      <c r="J23" s="56">
        <v>13.02</v>
      </c>
      <c r="K23" s="78">
        <v>868261</v>
      </c>
      <c r="L23" s="78">
        <v>75851</v>
      </c>
      <c r="M23" s="78">
        <v>938</v>
      </c>
      <c r="N23" s="94">
        <v>122721</v>
      </c>
      <c r="O23" s="23">
        <v>12</v>
      </c>
    </row>
    <row r="24" spans="1:15" ht="45" customHeight="1" x14ac:dyDescent="0.15">
      <c r="A24" s="7">
        <v>13</v>
      </c>
      <c r="B24" s="8" t="s">
        <v>37</v>
      </c>
      <c r="C24" s="66">
        <v>114793</v>
      </c>
      <c r="D24" s="57">
        <v>56.49</v>
      </c>
      <c r="E24" s="66">
        <v>0</v>
      </c>
      <c r="F24" s="57">
        <v>0</v>
      </c>
      <c r="G24" s="66">
        <v>65502</v>
      </c>
      <c r="H24" s="57">
        <v>32.24</v>
      </c>
      <c r="I24" s="66">
        <v>22890</v>
      </c>
      <c r="J24" s="57">
        <v>11.27</v>
      </c>
      <c r="K24" s="67">
        <v>203185</v>
      </c>
      <c r="L24" s="67">
        <v>19982</v>
      </c>
      <c r="M24" s="67">
        <v>71</v>
      </c>
      <c r="N24" s="96">
        <v>12775</v>
      </c>
      <c r="O24" s="23">
        <v>13</v>
      </c>
    </row>
    <row r="25" spans="1:15" ht="45" customHeight="1" x14ac:dyDescent="0.15">
      <c r="A25" s="7">
        <v>21</v>
      </c>
      <c r="B25" s="8" t="s">
        <v>38</v>
      </c>
      <c r="C25" s="66">
        <v>71504</v>
      </c>
      <c r="D25" s="57">
        <v>48.63</v>
      </c>
      <c r="E25" s="66">
        <v>17661</v>
      </c>
      <c r="F25" s="57">
        <v>12.01</v>
      </c>
      <c r="G25" s="66">
        <v>38092</v>
      </c>
      <c r="H25" s="57">
        <v>25.9</v>
      </c>
      <c r="I25" s="66">
        <v>19798</v>
      </c>
      <c r="J25" s="57">
        <v>13.46</v>
      </c>
      <c r="K25" s="67">
        <v>147055</v>
      </c>
      <c r="L25" s="67">
        <v>15226</v>
      </c>
      <c r="M25" s="67">
        <v>3</v>
      </c>
      <c r="N25" s="96">
        <v>4874</v>
      </c>
      <c r="O25" s="23">
        <v>21</v>
      </c>
    </row>
    <row r="26" spans="1:15" ht="45" customHeight="1" x14ac:dyDescent="0.15">
      <c r="A26" s="7">
        <v>22</v>
      </c>
      <c r="B26" s="8" t="s">
        <v>39</v>
      </c>
      <c r="C26" s="66">
        <v>39490</v>
      </c>
      <c r="D26" s="57">
        <v>48.43</v>
      </c>
      <c r="E26" s="66">
        <v>9256</v>
      </c>
      <c r="F26" s="57">
        <v>11.35</v>
      </c>
      <c r="G26" s="66">
        <v>21016</v>
      </c>
      <c r="H26" s="57">
        <v>25.78</v>
      </c>
      <c r="I26" s="66">
        <v>11773</v>
      </c>
      <c r="J26" s="57">
        <v>14.44</v>
      </c>
      <c r="K26" s="67">
        <v>81535</v>
      </c>
      <c r="L26" s="67">
        <v>9348</v>
      </c>
      <c r="M26" s="67">
        <v>19</v>
      </c>
      <c r="N26" s="96">
        <v>1090</v>
      </c>
      <c r="O26" s="23">
        <v>22</v>
      </c>
    </row>
    <row r="27" spans="1:15" ht="45" customHeight="1" x14ac:dyDescent="0.15">
      <c r="A27" s="12">
        <v>23</v>
      </c>
      <c r="B27" s="13" t="s">
        <v>40</v>
      </c>
      <c r="C27" s="72">
        <v>25812</v>
      </c>
      <c r="D27" s="58">
        <v>47.25</v>
      </c>
      <c r="E27" s="72">
        <v>8063</v>
      </c>
      <c r="F27" s="58">
        <v>14.76</v>
      </c>
      <c r="G27" s="72">
        <v>13144</v>
      </c>
      <c r="H27" s="58">
        <v>24.06</v>
      </c>
      <c r="I27" s="72">
        <v>7609</v>
      </c>
      <c r="J27" s="58">
        <v>13.93</v>
      </c>
      <c r="K27" s="73">
        <v>54628</v>
      </c>
      <c r="L27" s="73">
        <v>5520</v>
      </c>
      <c r="M27" s="73">
        <v>0</v>
      </c>
      <c r="N27" s="98">
        <v>1026</v>
      </c>
      <c r="O27" s="25">
        <v>23</v>
      </c>
    </row>
    <row r="28" spans="1:15" ht="45" customHeight="1" x14ac:dyDescent="0.15">
      <c r="A28" s="15">
        <v>24</v>
      </c>
      <c r="B28" s="8" t="s">
        <v>41</v>
      </c>
      <c r="C28" s="61">
        <v>66039</v>
      </c>
      <c r="D28" s="56">
        <v>55.35</v>
      </c>
      <c r="E28" s="61">
        <v>0</v>
      </c>
      <c r="F28" s="56">
        <v>0</v>
      </c>
      <c r="G28" s="61">
        <v>33472</v>
      </c>
      <c r="H28" s="56">
        <v>28.06</v>
      </c>
      <c r="I28" s="61">
        <v>19795</v>
      </c>
      <c r="J28" s="56">
        <v>16.59</v>
      </c>
      <c r="K28" s="78">
        <v>119306</v>
      </c>
      <c r="L28" s="78">
        <v>13023</v>
      </c>
      <c r="M28" s="78">
        <v>0</v>
      </c>
      <c r="N28" s="94">
        <v>6869</v>
      </c>
      <c r="O28" s="22">
        <v>24</v>
      </c>
    </row>
    <row r="29" spans="1:15" ht="45" customHeight="1" x14ac:dyDescent="0.15">
      <c r="A29" s="7">
        <v>25</v>
      </c>
      <c r="B29" s="8" t="s">
        <v>42</v>
      </c>
      <c r="C29" s="66">
        <v>108720</v>
      </c>
      <c r="D29" s="57">
        <v>48.06</v>
      </c>
      <c r="E29" s="66">
        <v>26559</v>
      </c>
      <c r="F29" s="57">
        <v>11.74</v>
      </c>
      <c r="G29" s="66">
        <v>60678</v>
      </c>
      <c r="H29" s="57">
        <v>26.83</v>
      </c>
      <c r="I29" s="66">
        <v>30240</v>
      </c>
      <c r="J29" s="57">
        <v>13.37</v>
      </c>
      <c r="K29" s="67">
        <v>226197</v>
      </c>
      <c r="L29" s="67">
        <v>23181</v>
      </c>
      <c r="M29" s="67">
        <v>0</v>
      </c>
      <c r="N29" s="96">
        <v>7867</v>
      </c>
      <c r="O29" s="23">
        <v>25</v>
      </c>
    </row>
    <row r="30" spans="1:15" ht="45" customHeight="1" x14ac:dyDescent="0.15">
      <c r="A30" s="7">
        <v>26</v>
      </c>
      <c r="B30" s="8" t="s">
        <v>43</v>
      </c>
      <c r="C30" s="66">
        <v>205173</v>
      </c>
      <c r="D30" s="57">
        <v>54</v>
      </c>
      <c r="E30" s="66">
        <v>0</v>
      </c>
      <c r="F30" s="57">
        <v>0</v>
      </c>
      <c r="G30" s="66">
        <v>120889</v>
      </c>
      <c r="H30" s="57">
        <v>31.81</v>
      </c>
      <c r="I30" s="66">
        <v>53921</v>
      </c>
      <c r="J30" s="57">
        <v>14.19</v>
      </c>
      <c r="K30" s="67">
        <v>379983</v>
      </c>
      <c r="L30" s="67">
        <v>39858</v>
      </c>
      <c r="M30" s="67">
        <v>466</v>
      </c>
      <c r="N30" s="96">
        <v>28041</v>
      </c>
      <c r="O30" s="23">
        <v>26</v>
      </c>
    </row>
    <row r="31" spans="1:15" ht="45" customHeight="1" x14ac:dyDescent="0.15">
      <c r="A31" s="7">
        <v>28</v>
      </c>
      <c r="B31" s="8" t="s">
        <v>44</v>
      </c>
      <c r="C31" s="66">
        <v>72847</v>
      </c>
      <c r="D31" s="57">
        <v>46.36</v>
      </c>
      <c r="E31" s="66">
        <v>15664</v>
      </c>
      <c r="F31" s="57">
        <v>9.9700000000000006</v>
      </c>
      <c r="G31" s="66">
        <v>44301</v>
      </c>
      <c r="H31" s="57">
        <v>28.2</v>
      </c>
      <c r="I31" s="66">
        <v>24297</v>
      </c>
      <c r="J31" s="57">
        <v>15.47</v>
      </c>
      <c r="K31" s="67">
        <v>157109</v>
      </c>
      <c r="L31" s="67">
        <v>15705</v>
      </c>
      <c r="M31" s="67">
        <v>5</v>
      </c>
      <c r="N31" s="96">
        <v>10038</v>
      </c>
      <c r="O31" s="23">
        <v>28</v>
      </c>
    </row>
    <row r="32" spans="1:15" ht="45" customHeight="1" x14ac:dyDescent="0.15">
      <c r="A32" s="12">
        <v>36</v>
      </c>
      <c r="B32" s="13" t="s">
        <v>45</v>
      </c>
      <c r="C32" s="122">
        <v>43248</v>
      </c>
      <c r="D32" s="58">
        <v>49.64</v>
      </c>
      <c r="E32" s="72">
        <v>2051</v>
      </c>
      <c r="F32" s="58">
        <v>2.35</v>
      </c>
      <c r="G32" s="72">
        <v>29155</v>
      </c>
      <c r="H32" s="58">
        <v>33.47</v>
      </c>
      <c r="I32" s="72">
        <v>12666</v>
      </c>
      <c r="J32" s="58">
        <v>14.54</v>
      </c>
      <c r="K32" s="73">
        <v>87120</v>
      </c>
      <c r="L32" s="73">
        <v>11089</v>
      </c>
      <c r="M32" s="73">
        <v>8</v>
      </c>
      <c r="N32" s="98">
        <v>7308</v>
      </c>
      <c r="O32" s="25">
        <v>36</v>
      </c>
    </row>
    <row r="33" spans="1:19" ht="45" customHeight="1" x14ac:dyDescent="0.15">
      <c r="A33" s="7">
        <v>37</v>
      </c>
      <c r="B33" s="8" t="s">
        <v>46</v>
      </c>
      <c r="C33" s="66">
        <v>145017</v>
      </c>
      <c r="D33" s="57">
        <v>47.63</v>
      </c>
      <c r="E33" s="66">
        <v>25989</v>
      </c>
      <c r="F33" s="57">
        <v>8.5399999999999991</v>
      </c>
      <c r="G33" s="66">
        <v>90902</v>
      </c>
      <c r="H33" s="57">
        <v>29.86</v>
      </c>
      <c r="I33" s="66">
        <v>42543</v>
      </c>
      <c r="J33" s="57">
        <v>13.97</v>
      </c>
      <c r="K33" s="67">
        <v>304451</v>
      </c>
      <c r="L33" s="67">
        <v>33632</v>
      </c>
      <c r="M33" s="67">
        <v>12</v>
      </c>
      <c r="N33" s="96">
        <v>23659</v>
      </c>
      <c r="O33" s="23">
        <v>37</v>
      </c>
    </row>
    <row r="34" spans="1:19" ht="45" customHeight="1" x14ac:dyDescent="0.15">
      <c r="A34" s="7">
        <v>38</v>
      </c>
      <c r="B34" s="8" t="s">
        <v>47</v>
      </c>
      <c r="C34" s="66">
        <v>148340</v>
      </c>
      <c r="D34" s="57">
        <v>61.68</v>
      </c>
      <c r="E34" s="66">
        <v>0</v>
      </c>
      <c r="F34" s="57">
        <v>0</v>
      </c>
      <c r="G34" s="66">
        <v>61607</v>
      </c>
      <c r="H34" s="57">
        <v>25.62</v>
      </c>
      <c r="I34" s="66">
        <v>30534</v>
      </c>
      <c r="J34" s="57">
        <v>12.7</v>
      </c>
      <c r="K34" s="67">
        <v>240481</v>
      </c>
      <c r="L34" s="67">
        <v>20671</v>
      </c>
      <c r="M34" s="67">
        <v>232</v>
      </c>
      <c r="N34" s="96">
        <v>36809</v>
      </c>
      <c r="O34" s="23">
        <v>38</v>
      </c>
    </row>
    <row r="35" spans="1:19" ht="45" customHeight="1" x14ac:dyDescent="0.15">
      <c r="A35" s="7">
        <v>41</v>
      </c>
      <c r="B35" s="8" t="s">
        <v>48</v>
      </c>
      <c r="C35" s="66">
        <v>121909</v>
      </c>
      <c r="D35" s="57">
        <v>54.5</v>
      </c>
      <c r="E35" s="66">
        <v>14595</v>
      </c>
      <c r="F35" s="57">
        <v>6.52</v>
      </c>
      <c r="G35" s="66">
        <v>59467</v>
      </c>
      <c r="H35" s="57">
        <v>26.58</v>
      </c>
      <c r="I35" s="66">
        <v>27733</v>
      </c>
      <c r="J35" s="57">
        <v>12.4</v>
      </c>
      <c r="K35" s="67">
        <v>223704</v>
      </c>
      <c r="L35" s="67">
        <v>24709</v>
      </c>
      <c r="M35" s="67">
        <v>0</v>
      </c>
      <c r="N35" s="96">
        <v>15829</v>
      </c>
      <c r="O35" s="23">
        <v>41</v>
      </c>
    </row>
    <row r="36" spans="1:19" ht="45" customHeight="1" x14ac:dyDescent="0.15">
      <c r="A36" s="7">
        <v>42</v>
      </c>
      <c r="B36" s="8" t="s">
        <v>49</v>
      </c>
      <c r="C36" s="66">
        <v>51990</v>
      </c>
      <c r="D36" s="57">
        <v>43.45</v>
      </c>
      <c r="E36" s="66">
        <v>11384</v>
      </c>
      <c r="F36" s="57">
        <v>9.51</v>
      </c>
      <c r="G36" s="66">
        <v>38883</v>
      </c>
      <c r="H36" s="57">
        <v>32.49</v>
      </c>
      <c r="I36" s="66">
        <v>17412</v>
      </c>
      <c r="J36" s="57">
        <v>14.55</v>
      </c>
      <c r="K36" s="67">
        <v>119669</v>
      </c>
      <c r="L36" s="67">
        <v>15251</v>
      </c>
      <c r="M36" s="67">
        <v>0</v>
      </c>
      <c r="N36" s="96">
        <v>1448</v>
      </c>
      <c r="O36" s="23">
        <v>42</v>
      </c>
    </row>
    <row r="37" spans="1:19" ht="45" customHeight="1" x14ac:dyDescent="0.15">
      <c r="A37" s="12">
        <v>45</v>
      </c>
      <c r="B37" s="13" t="s">
        <v>50</v>
      </c>
      <c r="C37" s="72">
        <v>103263</v>
      </c>
      <c r="D37" s="58">
        <v>50.62</v>
      </c>
      <c r="E37" s="72">
        <v>14051</v>
      </c>
      <c r="F37" s="58">
        <v>6.89</v>
      </c>
      <c r="G37" s="72">
        <v>58795</v>
      </c>
      <c r="H37" s="58">
        <v>28.82</v>
      </c>
      <c r="I37" s="72">
        <v>27893</v>
      </c>
      <c r="J37" s="58">
        <v>13.67</v>
      </c>
      <c r="K37" s="73">
        <v>204002</v>
      </c>
      <c r="L37" s="73">
        <v>23940</v>
      </c>
      <c r="M37" s="73">
        <v>166</v>
      </c>
      <c r="N37" s="98">
        <v>13248</v>
      </c>
      <c r="O37" s="25">
        <v>45</v>
      </c>
      <c r="P37" s="209"/>
      <c r="Q37" s="208"/>
      <c r="R37" s="208"/>
      <c r="S37" s="208"/>
    </row>
    <row r="38" spans="1:19" ht="45" customHeight="1" x14ac:dyDescent="0.15">
      <c r="A38" s="9">
        <v>301</v>
      </c>
      <c r="B38" s="10" t="s">
        <v>98</v>
      </c>
      <c r="C38" s="61">
        <v>0</v>
      </c>
      <c r="D38" s="56">
        <f>C38/K38*100</f>
        <v>0</v>
      </c>
      <c r="E38" s="61">
        <v>0</v>
      </c>
      <c r="F38" s="56">
        <f>E38/K38*100</f>
        <v>0</v>
      </c>
      <c r="G38" s="61">
        <v>2557539</v>
      </c>
      <c r="H38" s="56">
        <f>G38/K38*100</f>
        <v>100</v>
      </c>
      <c r="I38" s="61">
        <v>0</v>
      </c>
      <c r="J38" s="56">
        <f>I38/K38*100</f>
        <v>0</v>
      </c>
      <c r="K38" s="78">
        <v>2557539</v>
      </c>
      <c r="L38" s="78">
        <v>0</v>
      </c>
      <c r="M38" s="78">
        <v>32642</v>
      </c>
      <c r="N38" s="94">
        <v>0</v>
      </c>
      <c r="O38" s="24">
        <v>301</v>
      </c>
      <c r="P38" s="208"/>
      <c r="Q38" s="208"/>
      <c r="R38" s="208"/>
      <c r="S38" s="208"/>
    </row>
    <row r="39" spans="1:19" ht="45" customHeight="1" thickBot="1" x14ac:dyDescent="0.2">
      <c r="A39" s="17">
        <v>302</v>
      </c>
      <c r="B39" s="18" t="s">
        <v>51</v>
      </c>
      <c r="C39" s="82">
        <v>0</v>
      </c>
      <c r="D39" s="59">
        <f>C39/K39*100</f>
        <v>0</v>
      </c>
      <c r="E39" s="82">
        <v>0</v>
      </c>
      <c r="F39" s="59">
        <f>E39/K39*100</f>
        <v>0</v>
      </c>
      <c r="G39" s="82">
        <v>200755</v>
      </c>
      <c r="H39" s="59">
        <f>G39/K39*100</f>
        <v>100</v>
      </c>
      <c r="I39" s="82">
        <v>0</v>
      </c>
      <c r="J39" s="59">
        <f>I39/K39*100</f>
        <v>0</v>
      </c>
      <c r="K39" s="83">
        <v>200755</v>
      </c>
      <c r="L39" s="83">
        <v>0</v>
      </c>
      <c r="M39" s="83">
        <v>264</v>
      </c>
      <c r="N39" s="151">
        <v>0</v>
      </c>
      <c r="O39" s="26">
        <v>302</v>
      </c>
      <c r="P39" s="209"/>
      <c r="Q39" s="208"/>
      <c r="R39" s="208"/>
      <c r="S39" s="208"/>
    </row>
    <row r="40" spans="1:19" ht="19.7" customHeight="1" x14ac:dyDescent="0.2">
      <c r="J40" s="200"/>
    </row>
  </sheetData>
  <mergeCells count="3">
    <mergeCell ref="C3:H3"/>
    <mergeCell ref="I3:K3"/>
    <mergeCell ref="N3:N7"/>
  </mergeCells>
  <phoneticPr fontId="3"/>
  <pageMargins left="0.86614173228346458" right="0.59055118110236227" top="0.51181102362204722" bottom="0.59055118110236227" header="0.51181102362204722" footer="0.51181102362204722"/>
  <pageSetup paperSize="9" scale="40" pageOrder="overThenDown" orientation="portrait" r:id="rId1"/>
  <headerFooter alignWithMargins="0"/>
  <colBreaks count="1" manualBreakCount="1">
    <brk id="8" max="4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showGridLines="0" view="pageBreakPreview" zoomScale="40" zoomScaleNormal="100" zoomScaleSheetLayoutView="40" workbookViewId="0">
      <pane xSplit="2" ySplit="12" topLeftCell="C13" activePane="bottomRight" state="frozen"/>
      <selection pane="topRight"/>
      <selection pane="bottomLeft"/>
      <selection pane="bottomRight"/>
    </sheetView>
  </sheetViews>
  <sheetFormatPr defaultRowHeight="19.7" customHeight="1" x14ac:dyDescent="0.2"/>
  <cols>
    <col min="1" max="1" width="7.25" style="134" customWidth="1"/>
    <col min="2" max="2" width="22.625" style="6" customWidth="1"/>
    <col min="3" max="3" width="20.625" style="133" customWidth="1"/>
    <col min="4" max="4" width="22.25" style="133" customWidth="1"/>
    <col min="5" max="5" width="21.75" style="6" customWidth="1"/>
    <col min="6" max="6" width="22.25" style="6" customWidth="1"/>
    <col min="7" max="7" width="21.875" style="6" customWidth="1"/>
    <col min="8" max="8" width="18.5" style="6" customWidth="1"/>
    <col min="9" max="9" width="15.75" style="6" customWidth="1"/>
    <col min="10" max="10" width="18.75" style="6" customWidth="1"/>
    <col min="11" max="11" width="22.75" style="133" customWidth="1"/>
    <col min="12" max="16384" width="9" style="6"/>
  </cols>
  <sheetData>
    <row r="1" spans="1:11" ht="30" customHeight="1" x14ac:dyDescent="0.15">
      <c r="A1" s="131" t="s">
        <v>66</v>
      </c>
      <c r="K1" s="174"/>
    </row>
    <row r="2" spans="1:11" s="1" customFormat="1" ht="19.7" customHeight="1" thickBot="1" x14ac:dyDescent="0.2">
      <c r="C2" s="20"/>
      <c r="D2" s="20"/>
      <c r="E2" s="20"/>
      <c r="F2" s="20"/>
      <c r="G2" s="20"/>
      <c r="H2" s="20"/>
      <c r="I2" s="20"/>
      <c r="J2" s="20"/>
      <c r="K2" s="21" t="s">
        <v>53</v>
      </c>
    </row>
    <row r="3" spans="1:11" s="4" customFormat="1" ht="45" customHeight="1" x14ac:dyDescent="0.15">
      <c r="A3" s="175" t="s">
        <v>2</v>
      </c>
      <c r="B3" s="176"/>
      <c r="C3" s="177"/>
      <c r="D3" s="177"/>
      <c r="E3" s="178" t="s">
        <v>54</v>
      </c>
      <c r="F3" s="179"/>
      <c r="G3" s="229" t="s">
        <v>55</v>
      </c>
      <c r="H3" s="229" t="s">
        <v>67</v>
      </c>
      <c r="I3" s="232" t="s">
        <v>68</v>
      </c>
      <c r="J3" s="232" t="s">
        <v>69</v>
      </c>
      <c r="K3" s="223" t="s">
        <v>70</v>
      </c>
    </row>
    <row r="4" spans="1:11" s="4" customFormat="1" ht="45" customHeight="1" x14ac:dyDescent="0.15">
      <c r="A4" s="180" t="s">
        <v>6</v>
      </c>
      <c r="B4" s="181"/>
      <c r="C4" s="182"/>
      <c r="D4" s="182"/>
      <c r="E4" s="183"/>
      <c r="F4" s="183"/>
      <c r="G4" s="230"/>
      <c r="H4" s="230"/>
      <c r="I4" s="233"/>
      <c r="J4" s="233"/>
      <c r="K4" s="224"/>
    </row>
    <row r="5" spans="1:11" s="4" customFormat="1" ht="45" customHeight="1" x14ac:dyDescent="0.15">
      <c r="A5" s="180" t="s">
        <v>12</v>
      </c>
      <c r="B5" s="29" t="s">
        <v>13</v>
      </c>
      <c r="C5" s="184" t="s">
        <v>60</v>
      </c>
      <c r="D5" s="184" t="s">
        <v>61</v>
      </c>
      <c r="E5" s="184" t="s">
        <v>62</v>
      </c>
      <c r="F5" s="184" t="s">
        <v>63</v>
      </c>
      <c r="G5" s="230"/>
      <c r="H5" s="230"/>
      <c r="I5" s="233"/>
      <c r="J5" s="233"/>
      <c r="K5" s="224"/>
    </row>
    <row r="6" spans="1:11" s="4" customFormat="1" ht="45" customHeight="1" x14ac:dyDescent="0.15">
      <c r="A6" s="180" t="s">
        <v>16</v>
      </c>
      <c r="B6" s="181"/>
      <c r="C6" s="182"/>
      <c r="D6" s="182"/>
      <c r="E6" s="182"/>
      <c r="F6" s="182"/>
      <c r="G6" s="230"/>
      <c r="H6" s="230"/>
      <c r="I6" s="233"/>
      <c r="J6" s="233"/>
      <c r="K6" s="224"/>
    </row>
    <row r="7" spans="1:11" s="4" customFormat="1" ht="45" customHeight="1" thickBot="1" x14ac:dyDescent="0.2">
      <c r="A7" s="185" t="s">
        <v>19</v>
      </c>
      <c r="B7" s="186"/>
      <c r="C7" s="187"/>
      <c r="D7" s="187"/>
      <c r="E7" s="187"/>
      <c r="F7" s="187"/>
      <c r="G7" s="231"/>
      <c r="H7" s="231"/>
      <c r="I7" s="234"/>
      <c r="J7" s="234"/>
      <c r="K7" s="225"/>
    </row>
    <row r="8" spans="1:11" s="4" customFormat="1" ht="45" customHeight="1" x14ac:dyDescent="0.15">
      <c r="A8" s="188"/>
      <c r="B8" s="29" t="s">
        <v>20</v>
      </c>
      <c r="C8" s="104">
        <f>SUM(C9,C10)</f>
        <v>202817</v>
      </c>
      <c r="D8" s="105">
        <f>SUM(D9,D10)</f>
        <v>14466183</v>
      </c>
      <c r="E8" s="105">
        <f t="shared" ref="E8:K8" si="0">SUM(E9,E10)</f>
        <v>344768155</v>
      </c>
      <c r="F8" s="105">
        <f t="shared" si="0"/>
        <v>10953898</v>
      </c>
      <c r="G8" s="105">
        <f t="shared" si="0"/>
        <v>353650</v>
      </c>
      <c r="H8" s="105">
        <f t="shared" si="0"/>
        <v>161431</v>
      </c>
      <c r="I8" s="105">
        <f t="shared" si="0"/>
        <v>1583</v>
      </c>
      <c r="J8" s="105">
        <f t="shared" si="0"/>
        <v>10301</v>
      </c>
      <c r="K8" s="105">
        <f t="shared" si="0"/>
        <v>601176</v>
      </c>
    </row>
    <row r="9" spans="1:11" s="4" customFormat="1" ht="45" customHeight="1" x14ac:dyDescent="0.15">
      <c r="A9" s="188"/>
      <c r="B9" s="29" t="s">
        <v>22</v>
      </c>
      <c r="C9" s="108">
        <v>173512</v>
      </c>
      <c r="D9" s="109">
        <v>11711490</v>
      </c>
      <c r="E9" s="110">
        <v>344768155</v>
      </c>
      <c r="F9" s="110">
        <v>10953898</v>
      </c>
      <c r="G9" s="110">
        <v>312925</v>
      </c>
      <c r="H9" s="110">
        <v>161431</v>
      </c>
      <c r="I9" s="110">
        <v>982</v>
      </c>
      <c r="J9" s="110">
        <v>10301</v>
      </c>
      <c r="K9" s="111">
        <v>532158</v>
      </c>
    </row>
    <row r="10" spans="1:11" s="4" customFormat="1" ht="45" customHeight="1" x14ac:dyDescent="0.15">
      <c r="A10" s="188"/>
      <c r="B10" s="29" t="s">
        <v>23</v>
      </c>
      <c r="C10" s="108">
        <f>SUM(C38:C39)</f>
        <v>29305</v>
      </c>
      <c r="D10" s="109">
        <f t="shared" ref="D10:K10" si="1">SUM(D38:D39)</f>
        <v>2754693</v>
      </c>
      <c r="E10" s="110">
        <f t="shared" si="1"/>
        <v>0</v>
      </c>
      <c r="F10" s="110">
        <f t="shared" si="1"/>
        <v>0</v>
      </c>
      <c r="G10" s="110">
        <f t="shared" si="1"/>
        <v>40725</v>
      </c>
      <c r="H10" s="110">
        <f t="shared" si="1"/>
        <v>0</v>
      </c>
      <c r="I10" s="110">
        <f t="shared" si="1"/>
        <v>601</v>
      </c>
      <c r="J10" s="110">
        <f t="shared" si="1"/>
        <v>0</v>
      </c>
      <c r="K10" s="111">
        <f t="shared" si="1"/>
        <v>69018</v>
      </c>
    </row>
    <row r="11" spans="1:11" s="4" customFormat="1" ht="45" customHeight="1" x14ac:dyDescent="0.15">
      <c r="A11" s="188"/>
      <c r="B11" s="29" t="s">
        <v>24</v>
      </c>
      <c r="C11" s="108">
        <v>177084</v>
      </c>
      <c r="D11" s="109">
        <v>10351567</v>
      </c>
      <c r="E11" s="110">
        <v>298927176</v>
      </c>
      <c r="F11" s="110">
        <v>9371484</v>
      </c>
      <c r="G11" s="110">
        <v>272348</v>
      </c>
      <c r="H11" s="110">
        <v>140801</v>
      </c>
      <c r="I11" s="110">
        <v>944</v>
      </c>
      <c r="J11" s="110">
        <v>9367</v>
      </c>
      <c r="K11" s="111">
        <v>460221</v>
      </c>
    </row>
    <row r="12" spans="1:11" s="4" customFormat="1" ht="45" customHeight="1" x14ac:dyDescent="0.15">
      <c r="A12" s="189"/>
      <c r="B12" s="33" t="s">
        <v>25</v>
      </c>
      <c r="C12" s="112">
        <v>-3572</v>
      </c>
      <c r="D12" s="113">
        <v>1359923</v>
      </c>
      <c r="E12" s="114">
        <v>45840979</v>
      </c>
      <c r="F12" s="114">
        <v>1582414</v>
      </c>
      <c r="G12" s="114">
        <v>40577</v>
      </c>
      <c r="H12" s="114">
        <v>20630</v>
      </c>
      <c r="I12" s="114">
        <v>38</v>
      </c>
      <c r="J12" s="114">
        <v>934</v>
      </c>
      <c r="K12" s="115">
        <v>71937</v>
      </c>
    </row>
    <row r="13" spans="1:11" ht="45" customHeight="1" x14ac:dyDescent="0.15">
      <c r="A13" s="28">
        <v>1</v>
      </c>
      <c r="B13" s="29" t="s">
        <v>26</v>
      </c>
      <c r="C13" s="104">
        <v>333546</v>
      </c>
      <c r="D13" s="105">
        <v>3105860</v>
      </c>
      <c r="E13" s="106">
        <v>83995823</v>
      </c>
      <c r="F13" s="106">
        <v>0</v>
      </c>
      <c r="G13" s="106">
        <v>75088</v>
      </c>
      <c r="H13" s="106">
        <v>37841</v>
      </c>
      <c r="I13" s="106">
        <v>14</v>
      </c>
      <c r="J13" s="106">
        <v>2331</v>
      </c>
      <c r="K13" s="107">
        <v>122195</v>
      </c>
    </row>
    <row r="14" spans="1:11" ht="45" customHeight="1" x14ac:dyDescent="0.15">
      <c r="A14" s="28">
        <v>2</v>
      </c>
      <c r="B14" s="29" t="s">
        <v>27</v>
      </c>
      <c r="C14" s="108">
        <v>-92640</v>
      </c>
      <c r="D14" s="109">
        <v>763874</v>
      </c>
      <c r="E14" s="110">
        <v>24245589</v>
      </c>
      <c r="F14" s="110">
        <v>1237902</v>
      </c>
      <c r="G14" s="110">
        <v>26099</v>
      </c>
      <c r="H14" s="110">
        <v>14968</v>
      </c>
      <c r="I14" s="110">
        <v>102</v>
      </c>
      <c r="J14" s="110">
        <v>429</v>
      </c>
      <c r="K14" s="111">
        <v>43123</v>
      </c>
    </row>
    <row r="15" spans="1:11" ht="45" customHeight="1" x14ac:dyDescent="0.15">
      <c r="A15" s="28">
        <v>3</v>
      </c>
      <c r="B15" s="29" t="s">
        <v>28</v>
      </c>
      <c r="C15" s="108">
        <v>-14845</v>
      </c>
      <c r="D15" s="109">
        <v>1115972</v>
      </c>
      <c r="E15" s="110">
        <v>28318825</v>
      </c>
      <c r="F15" s="110">
        <v>1384122</v>
      </c>
      <c r="G15" s="110">
        <v>26328</v>
      </c>
      <c r="H15" s="110">
        <v>13789</v>
      </c>
      <c r="I15" s="110">
        <v>279</v>
      </c>
      <c r="J15" s="110">
        <v>1141</v>
      </c>
      <c r="K15" s="111">
        <v>45489</v>
      </c>
    </row>
    <row r="16" spans="1:11" ht="45" customHeight="1" x14ac:dyDescent="0.15">
      <c r="A16" s="28">
        <v>4</v>
      </c>
      <c r="B16" s="29" t="s">
        <v>29</v>
      </c>
      <c r="C16" s="108">
        <v>-7911</v>
      </c>
      <c r="D16" s="109">
        <v>779926</v>
      </c>
      <c r="E16" s="110">
        <v>20512173</v>
      </c>
      <c r="F16" s="110">
        <v>1074989</v>
      </c>
      <c r="G16" s="110">
        <v>19641</v>
      </c>
      <c r="H16" s="110">
        <v>10723</v>
      </c>
      <c r="I16" s="110">
        <v>87</v>
      </c>
      <c r="J16" s="110">
        <v>637</v>
      </c>
      <c r="K16" s="111">
        <v>33286</v>
      </c>
    </row>
    <row r="17" spans="1:11" ht="45" customHeight="1" x14ac:dyDescent="0.15">
      <c r="A17" s="28">
        <v>5</v>
      </c>
      <c r="B17" s="29" t="s">
        <v>30</v>
      </c>
      <c r="C17" s="112">
        <v>12117</v>
      </c>
      <c r="D17" s="113">
        <v>752427</v>
      </c>
      <c r="E17" s="114">
        <v>17237752</v>
      </c>
      <c r="F17" s="114">
        <v>982770</v>
      </c>
      <c r="G17" s="114">
        <v>15464</v>
      </c>
      <c r="H17" s="114">
        <v>8099</v>
      </c>
      <c r="I17" s="114">
        <v>5</v>
      </c>
      <c r="J17" s="114">
        <v>1031</v>
      </c>
      <c r="K17" s="115">
        <v>26695</v>
      </c>
    </row>
    <row r="18" spans="1:11" ht="45" customHeight="1" x14ac:dyDescent="0.15">
      <c r="A18" s="30">
        <v>7</v>
      </c>
      <c r="B18" s="31" t="s">
        <v>31</v>
      </c>
      <c r="C18" s="104">
        <v>-5886</v>
      </c>
      <c r="D18" s="105">
        <v>416565</v>
      </c>
      <c r="E18" s="106">
        <v>13557149</v>
      </c>
      <c r="F18" s="106">
        <v>25935</v>
      </c>
      <c r="G18" s="106">
        <v>14671</v>
      </c>
      <c r="H18" s="106">
        <v>8005</v>
      </c>
      <c r="I18" s="106">
        <v>58</v>
      </c>
      <c r="J18" s="106">
        <v>227</v>
      </c>
      <c r="K18" s="107">
        <v>23905</v>
      </c>
    </row>
    <row r="19" spans="1:11" ht="45" customHeight="1" x14ac:dyDescent="0.15">
      <c r="A19" s="28">
        <v>8</v>
      </c>
      <c r="B19" s="29" t="s">
        <v>32</v>
      </c>
      <c r="C19" s="108">
        <v>-30952</v>
      </c>
      <c r="D19" s="109">
        <v>984785</v>
      </c>
      <c r="E19" s="110">
        <v>28568768</v>
      </c>
      <c r="F19" s="110">
        <v>1679341</v>
      </c>
      <c r="G19" s="110">
        <v>25639</v>
      </c>
      <c r="H19" s="110">
        <v>13065</v>
      </c>
      <c r="I19" s="110">
        <v>129</v>
      </c>
      <c r="J19" s="110">
        <v>1243</v>
      </c>
      <c r="K19" s="111">
        <v>43194</v>
      </c>
    </row>
    <row r="20" spans="1:11" ht="45" customHeight="1" x14ac:dyDescent="0.15">
      <c r="A20" s="28">
        <v>9</v>
      </c>
      <c r="B20" s="29" t="s">
        <v>33</v>
      </c>
      <c r="C20" s="108">
        <v>-4545</v>
      </c>
      <c r="D20" s="109">
        <v>504313</v>
      </c>
      <c r="E20" s="110">
        <v>16201953</v>
      </c>
      <c r="F20" s="110">
        <v>854782</v>
      </c>
      <c r="G20" s="110">
        <v>12925</v>
      </c>
      <c r="H20" s="110">
        <v>6212</v>
      </c>
      <c r="I20" s="110">
        <v>24</v>
      </c>
      <c r="J20" s="110">
        <v>353</v>
      </c>
      <c r="K20" s="111">
        <v>23525</v>
      </c>
    </row>
    <row r="21" spans="1:11" ht="45" customHeight="1" x14ac:dyDescent="0.15">
      <c r="A21" s="28">
        <v>10</v>
      </c>
      <c r="B21" s="29" t="s">
        <v>34</v>
      </c>
      <c r="C21" s="108">
        <v>-3104</v>
      </c>
      <c r="D21" s="109">
        <v>388912</v>
      </c>
      <c r="E21" s="110">
        <v>13461324</v>
      </c>
      <c r="F21" s="110">
        <v>0</v>
      </c>
      <c r="G21" s="110">
        <v>11926</v>
      </c>
      <c r="H21" s="110">
        <v>6105</v>
      </c>
      <c r="I21" s="110">
        <v>62</v>
      </c>
      <c r="J21" s="110">
        <v>492</v>
      </c>
      <c r="K21" s="111">
        <v>20868</v>
      </c>
    </row>
    <row r="22" spans="1:11" ht="45" customHeight="1" x14ac:dyDescent="0.15">
      <c r="A22" s="32">
        <v>11</v>
      </c>
      <c r="B22" s="33" t="s">
        <v>35</v>
      </c>
      <c r="C22" s="112">
        <v>-714</v>
      </c>
      <c r="D22" s="113">
        <v>136232</v>
      </c>
      <c r="E22" s="114">
        <v>5460518</v>
      </c>
      <c r="F22" s="114">
        <v>286968</v>
      </c>
      <c r="G22" s="114">
        <v>5545</v>
      </c>
      <c r="H22" s="114">
        <v>2950</v>
      </c>
      <c r="I22" s="114">
        <v>41</v>
      </c>
      <c r="J22" s="114">
        <v>49</v>
      </c>
      <c r="K22" s="115">
        <v>9479</v>
      </c>
    </row>
    <row r="23" spans="1:11" ht="45" customHeight="1" x14ac:dyDescent="0.15">
      <c r="A23" s="28">
        <v>12</v>
      </c>
      <c r="B23" s="29" t="s">
        <v>36</v>
      </c>
      <c r="C23" s="104">
        <v>-1500</v>
      </c>
      <c r="D23" s="105">
        <v>667251</v>
      </c>
      <c r="E23" s="106">
        <v>24685309</v>
      </c>
      <c r="F23" s="106">
        <v>1126843</v>
      </c>
      <c r="G23" s="106">
        <v>19833</v>
      </c>
      <c r="H23" s="106">
        <v>9409</v>
      </c>
      <c r="I23" s="106">
        <v>81</v>
      </c>
      <c r="J23" s="106">
        <v>851</v>
      </c>
      <c r="K23" s="107">
        <v>34663</v>
      </c>
    </row>
    <row r="24" spans="1:11" ht="45" customHeight="1" x14ac:dyDescent="0.15">
      <c r="A24" s="28">
        <v>13</v>
      </c>
      <c r="B24" s="29" t="s">
        <v>37</v>
      </c>
      <c r="C24" s="108">
        <v>-1416</v>
      </c>
      <c r="D24" s="109">
        <v>168941</v>
      </c>
      <c r="E24" s="110">
        <v>5313912</v>
      </c>
      <c r="F24" s="110">
        <v>0</v>
      </c>
      <c r="G24" s="110">
        <v>4103</v>
      </c>
      <c r="H24" s="110">
        <v>1908</v>
      </c>
      <c r="I24" s="110">
        <v>2</v>
      </c>
      <c r="J24" s="110">
        <v>139</v>
      </c>
      <c r="K24" s="111">
        <v>7403</v>
      </c>
    </row>
    <row r="25" spans="1:11" ht="45" customHeight="1" x14ac:dyDescent="0.15">
      <c r="A25" s="28">
        <v>21</v>
      </c>
      <c r="B25" s="29" t="s">
        <v>38</v>
      </c>
      <c r="C25" s="108">
        <v>-187</v>
      </c>
      <c r="D25" s="109">
        <v>126765</v>
      </c>
      <c r="E25" s="110">
        <v>4497029</v>
      </c>
      <c r="F25" s="110">
        <v>225344</v>
      </c>
      <c r="G25" s="110">
        <v>4240</v>
      </c>
      <c r="H25" s="110">
        <v>2222</v>
      </c>
      <c r="I25" s="110">
        <v>0</v>
      </c>
      <c r="J25" s="110">
        <v>59</v>
      </c>
      <c r="K25" s="111">
        <v>7720</v>
      </c>
    </row>
    <row r="26" spans="1:11" ht="45" customHeight="1" x14ac:dyDescent="0.15">
      <c r="A26" s="28">
        <v>22</v>
      </c>
      <c r="B26" s="29" t="s">
        <v>39</v>
      </c>
      <c r="C26" s="108">
        <v>289</v>
      </c>
      <c r="D26" s="109">
        <v>71367</v>
      </c>
      <c r="E26" s="110">
        <v>2078053</v>
      </c>
      <c r="F26" s="110">
        <v>108526</v>
      </c>
      <c r="G26" s="110">
        <v>2534</v>
      </c>
      <c r="H26" s="110">
        <v>1416</v>
      </c>
      <c r="I26" s="110">
        <v>5</v>
      </c>
      <c r="J26" s="110">
        <v>20</v>
      </c>
      <c r="K26" s="111">
        <v>4292</v>
      </c>
    </row>
    <row r="27" spans="1:11" ht="45" customHeight="1" x14ac:dyDescent="0.15">
      <c r="A27" s="32">
        <v>23</v>
      </c>
      <c r="B27" s="33" t="s">
        <v>40</v>
      </c>
      <c r="C27" s="112">
        <v>-131</v>
      </c>
      <c r="D27" s="113">
        <v>47951</v>
      </c>
      <c r="E27" s="114">
        <v>1732908</v>
      </c>
      <c r="F27" s="114">
        <v>103138</v>
      </c>
      <c r="G27" s="114">
        <v>1821</v>
      </c>
      <c r="H27" s="114">
        <v>947</v>
      </c>
      <c r="I27" s="114">
        <v>0</v>
      </c>
      <c r="J27" s="114">
        <v>16</v>
      </c>
      <c r="K27" s="115">
        <v>3177</v>
      </c>
    </row>
    <row r="28" spans="1:11" ht="45" customHeight="1" x14ac:dyDescent="0.15">
      <c r="A28" s="34">
        <v>24</v>
      </c>
      <c r="B28" s="29" t="s">
        <v>41</v>
      </c>
      <c r="C28" s="104">
        <v>-158</v>
      </c>
      <c r="D28" s="105">
        <v>99256</v>
      </c>
      <c r="E28" s="106">
        <v>3320777</v>
      </c>
      <c r="F28" s="106">
        <v>0</v>
      </c>
      <c r="G28" s="106">
        <v>2611</v>
      </c>
      <c r="H28" s="106">
        <v>1292</v>
      </c>
      <c r="I28" s="106">
        <v>0</v>
      </c>
      <c r="J28" s="106">
        <v>84</v>
      </c>
      <c r="K28" s="107">
        <v>4851</v>
      </c>
    </row>
    <row r="29" spans="1:11" ht="45" customHeight="1" x14ac:dyDescent="0.15">
      <c r="A29" s="28">
        <v>25</v>
      </c>
      <c r="B29" s="29" t="s">
        <v>42</v>
      </c>
      <c r="C29" s="108">
        <v>-1301</v>
      </c>
      <c r="D29" s="109">
        <v>193848</v>
      </c>
      <c r="E29" s="110">
        <v>6906836</v>
      </c>
      <c r="F29" s="110">
        <v>343583</v>
      </c>
      <c r="G29" s="110">
        <v>6307</v>
      </c>
      <c r="H29" s="110">
        <v>3208</v>
      </c>
      <c r="I29" s="110">
        <v>0</v>
      </c>
      <c r="J29" s="110">
        <v>93</v>
      </c>
      <c r="K29" s="111">
        <v>11040</v>
      </c>
    </row>
    <row r="30" spans="1:11" ht="45" customHeight="1" x14ac:dyDescent="0.15">
      <c r="A30" s="28">
        <v>26</v>
      </c>
      <c r="B30" s="29" t="s">
        <v>43</v>
      </c>
      <c r="C30" s="108">
        <v>-2289</v>
      </c>
      <c r="D30" s="109">
        <v>309329</v>
      </c>
      <c r="E30" s="110">
        <v>10404965</v>
      </c>
      <c r="F30" s="110">
        <v>0</v>
      </c>
      <c r="G30" s="110">
        <v>7997</v>
      </c>
      <c r="H30" s="110">
        <v>3717</v>
      </c>
      <c r="I30" s="110">
        <v>60</v>
      </c>
      <c r="J30" s="110">
        <v>229</v>
      </c>
      <c r="K30" s="111">
        <v>14157</v>
      </c>
    </row>
    <row r="31" spans="1:11" ht="45" customHeight="1" x14ac:dyDescent="0.15">
      <c r="A31" s="28">
        <v>28</v>
      </c>
      <c r="B31" s="29" t="s">
        <v>44</v>
      </c>
      <c r="C31" s="108">
        <v>-802</v>
      </c>
      <c r="D31" s="109">
        <v>130559</v>
      </c>
      <c r="E31" s="110">
        <v>4940970</v>
      </c>
      <c r="F31" s="110">
        <v>231313</v>
      </c>
      <c r="G31" s="110">
        <v>4223</v>
      </c>
      <c r="H31" s="110">
        <v>1970</v>
      </c>
      <c r="I31" s="110">
        <v>0</v>
      </c>
      <c r="J31" s="110">
        <v>119</v>
      </c>
      <c r="K31" s="111">
        <v>7295</v>
      </c>
    </row>
    <row r="32" spans="1:11" ht="45" customHeight="1" x14ac:dyDescent="0.15">
      <c r="A32" s="32">
        <v>36</v>
      </c>
      <c r="B32" s="33" t="s">
        <v>45</v>
      </c>
      <c r="C32" s="112">
        <v>-403</v>
      </c>
      <c r="D32" s="113">
        <v>68312</v>
      </c>
      <c r="E32" s="114">
        <v>2079001</v>
      </c>
      <c r="F32" s="114">
        <v>116605</v>
      </c>
      <c r="G32" s="114">
        <v>2036</v>
      </c>
      <c r="H32" s="114">
        <v>1088</v>
      </c>
      <c r="I32" s="114">
        <v>1</v>
      </c>
      <c r="J32" s="114">
        <v>77</v>
      </c>
      <c r="K32" s="124">
        <v>3533</v>
      </c>
    </row>
    <row r="33" spans="1:11" ht="45" customHeight="1" x14ac:dyDescent="0.15">
      <c r="A33" s="28">
        <v>37</v>
      </c>
      <c r="B33" s="29" t="s">
        <v>46</v>
      </c>
      <c r="C33" s="108">
        <v>-2599</v>
      </c>
      <c r="D33" s="109">
        <v>244549</v>
      </c>
      <c r="E33" s="110">
        <v>7332985</v>
      </c>
      <c r="F33" s="110">
        <v>444897</v>
      </c>
      <c r="G33" s="110">
        <v>6197</v>
      </c>
      <c r="H33" s="110">
        <v>3156</v>
      </c>
      <c r="I33" s="110">
        <v>2</v>
      </c>
      <c r="J33" s="110">
        <v>214</v>
      </c>
      <c r="K33" s="111">
        <v>11013</v>
      </c>
    </row>
    <row r="34" spans="1:11" ht="45" customHeight="1" x14ac:dyDescent="0.15">
      <c r="A34" s="28">
        <v>38</v>
      </c>
      <c r="B34" s="29" t="s">
        <v>47</v>
      </c>
      <c r="C34" s="108">
        <v>783</v>
      </c>
      <c r="D34" s="109">
        <v>183552</v>
      </c>
      <c r="E34" s="110">
        <v>5761839</v>
      </c>
      <c r="F34" s="110">
        <v>0</v>
      </c>
      <c r="G34" s="110">
        <v>3971</v>
      </c>
      <c r="H34" s="110">
        <v>1833</v>
      </c>
      <c r="I34" s="110">
        <v>10</v>
      </c>
      <c r="J34" s="110">
        <v>144</v>
      </c>
      <c r="K34" s="111">
        <v>7013</v>
      </c>
    </row>
    <row r="35" spans="1:11" ht="45" customHeight="1" x14ac:dyDescent="0.15">
      <c r="A35" s="28">
        <v>41</v>
      </c>
      <c r="B35" s="29" t="s">
        <v>48</v>
      </c>
      <c r="C35" s="108">
        <v>-1594</v>
      </c>
      <c r="D35" s="109">
        <v>181572</v>
      </c>
      <c r="E35" s="110">
        <v>4944043</v>
      </c>
      <c r="F35" s="110">
        <v>272935</v>
      </c>
      <c r="G35" s="110">
        <v>4995</v>
      </c>
      <c r="H35" s="110">
        <v>2762</v>
      </c>
      <c r="I35" s="110">
        <v>0</v>
      </c>
      <c r="J35" s="110">
        <v>140</v>
      </c>
      <c r="K35" s="111">
        <v>8629</v>
      </c>
    </row>
    <row r="36" spans="1:11" ht="45" customHeight="1" x14ac:dyDescent="0.15">
      <c r="A36" s="28">
        <v>42</v>
      </c>
      <c r="B36" s="29" t="s">
        <v>49</v>
      </c>
      <c r="C36" s="108">
        <v>-500</v>
      </c>
      <c r="D36" s="109">
        <v>102470</v>
      </c>
      <c r="E36" s="110">
        <v>3079359</v>
      </c>
      <c r="F36" s="110">
        <v>165222</v>
      </c>
      <c r="G36" s="110">
        <v>3160</v>
      </c>
      <c r="H36" s="110">
        <v>1710</v>
      </c>
      <c r="I36" s="110">
        <v>0</v>
      </c>
      <c r="J36" s="110">
        <v>31</v>
      </c>
      <c r="K36" s="111">
        <v>5633</v>
      </c>
    </row>
    <row r="37" spans="1:11" ht="45" customHeight="1" x14ac:dyDescent="0.15">
      <c r="A37" s="32">
        <v>45</v>
      </c>
      <c r="B37" s="33" t="s">
        <v>50</v>
      </c>
      <c r="C37" s="112">
        <v>254</v>
      </c>
      <c r="D37" s="113">
        <v>166902</v>
      </c>
      <c r="E37" s="114">
        <v>6130295</v>
      </c>
      <c r="F37" s="114">
        <v>288683</v>
      </c>
      <c r="G37" s="114">
        <v>5571</v>
      </c>
      <c r="H37" s="114">
        <v>3036</v>
      </c>
      <c r="I37" s="114">
        <v>20</v>
      </c>
      <c r="J37" s="114">
        <v>152</v>
      </c>
      <c r="K37" s="124">
        <v>9980</v>
      </c>
    </row>
    <row r="38" spans="1:11" ht="45" customHeight="1" x14ac:dyDescent="0.15">
      <c r="A38" s="30">
        <v>301</v>
      </c>
      <c r="B38" s="31" t="s">
        <v>98</v>
      </c>
      <c r="C38" s="104">
        <v>31179</v>
      </c>
      <c r="D38" s="105">
        <v>2556076</v>
      </c>
      <c r="E38" s="106">
        <v>0</v>
      </c>
      <c r="F38" s="106">
        <v>0</v>
      </c>
      <c r="G38" s="106">
        <v>37984</v>
      </c>
      <c r="H38" s="106">
        <v>0</v>
      </c>
      <c r="I38" s="106">
        <v>599</v>
      </c>
      <c r="J38" s="106">
        <v>0</v>
      </c>
      <c r="K38" s="190">
        <v>64581</v>
      </c>
    </row>
    <row r="39" spans="1:11" ht="45" customHeight="1" thickBot="1" x14ac:dyDescent="0.2">
      <c r="A39" s="35">
        <v>302</v>
      </c>
      <c r="B39" s="191" t="s">
        <v>51</v>
      </c>
      <c r="C39" s="192">
        <v>-1874</v>
      </c>
      <c r="D39" s="193">
        <v>198617</v>
      </c>
      <c r="E39" s="194">
        <v>0</v>
      </c>
      <c r="F39" s="194">
        <v>0</v>
      </c>
      <c r="G39" s="194">
        <v>2741</v>
      </c>
      <c r="H39" s="194">
        <v>0</v>
      </c>
      <c r="I39" s="194">
        <v>2</v>
      </c>
      <c r="J39" s="194">
        <v>0</v>
      </c>
      <c r="K39" s="195">
        <v>4437</v>
      </c>
    </row>
  </sheetData>
  <mergeCells count="5">
    <mergeCell ref="G3:G7"/>
    <mergeCell ref="H3:H7"/>
    <mergeCell ref="I3:I7"/>
    <mergeCell ref="J3:J7"/>
    <mergeCell ref="K3:K7"/>
  </mergeCells>
  <phoneticPr fontId="3"/>
  <pageMargins left="0.86614173228346458" right="0.59055118110236227" top="0.51181102362204722" bottom="0.59055118110236227" header="0.51181102362204722" footer="0.51181102362204722"/>
  <pageSetup paperSize="9" scale="4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"/>
  <sheetViews>
    <sheetView showGridLines="0" view="pageBreakPreview" zoomScale="40" zoomScaleNormal="75" zoomScaleSheetLayoutView="40" workbookViewId="0">
      <pane xSplit="2" ySplit="12" topLeftCell="C13" activePane="bottomRight" state="frozen"/>
      <selection pane="topRight"/>
      <selection pane="bottomLeft"/>
      <selection pane="bottomRight"/>
    </sheetView>
  </sheetViews>
  <sheetFormatPr defaultRowHeight="19.7" customHeight="1" x14ac:dyDescent="0.15"/>
  <cols>
    <col min="1" max="1" width="7.125" style="161" customWidth="1"/>
    <col min="2" max="2" width="26" style="39" customWidth="1"/>
    <col min="3" max="3" width="20.875" style="39" customWidth="1"/>
    <col min="4" max="4" width="19.5" style="39" customWidth="1"/>
    <col min="5" max="5" width="29.375" style="39" customWidth="1"/>
    <col min="6" max="6" width="22.875" style="164" customWidth="1"/>
    <col min="7" max="7" width="27.125" style="39" customWidth="1"/>
    <col min="8" max="8" width="22" style="164" customWidth="1"/>
    <col min="9" max="9" width="25.125" style="39" customWidth="1"/>
    <col min="10" max="10" width="23.5" style="164" customWidth="1"/>
    <col min="11" max="11" width="27" style="39" customWidth="1"/>
    <col min="12" max="12" width="22.25" style="164" customWidth="1"/>
    <col min="13" max="13" width="28.375" style="156" customWidth="1"/>
    <col min="14" max="14" width="28.75" style="156" customWidth="1"/>
    <col min="15" max="15" width="26.875" style="156" customWidth="1"/>
    <col min="16" max="16" width="25.75" style="156" customWidth="1"/>
    <col min="17" max="17" width="29" style="156" customWidth="1"/>
    <col min="18" max="18" width="27" style="156" customWidth="1"/>
    <col min="19" max="19" width="8.25" style="163" customWidth="1"/>
    <col min="20" max="25" width="2.125" style="39" customWidth="1"/>
    <col min="26" max="16384" width="9" style="39"/>
  </cols>
  <sheetData>
    <row r="1" spans="1:19" ht="30" customHeight="1" x14ac:dyDescent="0.15">
      <c r="A1" s="131" t="s">
        <v>71</v>
      </c>
      <c r="S1" s="157"/>
    </row>
    <row r="2" spans="1:19" s="1" customFormat="1" ht="19.7" customHeight="1" thickBot="1" x14ac:dyDescent="0.2">
      <c r="Q2" s="36"/>
      <c r="R2" s="21" t="s">
        <v>1</v>
      </c>
      <c r="S2" s="2"/>
    </row>
    <row r="3" spans="1:19" s="38" customFormat="1" ht="45" customHeight="1" x14ac:dyDescent="0.15">
      <c r="A3" s="135" t="s">
        <v>2</v>
      </c>
      <c r="B3" s="136"/>
      <c r="C3" s="238" t="s">
        <v>72</v>
      </c>
      <c r="D3" s="241" t="s">
        <v>73</v>
      </c>
      <c r="E3" s="244" t="s">
        <v>74</v>
      </c>
      <c r="F3" s="220"/>
      <c r="G3" s="220"/>
      <c r="H3" s="220"/>
      <c r="I3" s="220"/>
      <c r="J3" s="220"/>
      <c r="K3" s="220" t="s">
        <v>75</v>
      </c>
      <c r="L3" s="220"/>
      <c r="M3" s="245"/>
      <c r="N3" s="137"/>
      <c r="O3" s="137"/>
      <c r="P3" s="226" t="s">
        <v>76</v>
      </c>
      <c r="Q3" s="137"/>
      <c r="R3" s="165"/>
      <c r="S3" s="138" t="s">
        <v>2</v>
      </c>
    </row>
    <row r="4" spans="1:19" s="38" customFormat="1" ht="45" customHeight="1" x14ac:dyDescent="0.15">
      <c r="A4" s="40" t="s">
        <v>6</v>
      </c>
      <c r="B4" s="8"/>
      <c r="C4" s="239"/>
      <c r="D4" s="242"/>
      <c r="E4" s="127" t="s">
        <v>77</v>
      </c>
      <c r="F4" s="128"/>
      <c r="G4" s="127" t="s">
        <v>78</v>
      </c>
      <c r="H4" s="128"/>
      <c r="I4" s="127" t="s">
        <v>79</v>
      </c>
      <c r="J4" s="128"/>
      <c r="K4" s="127" t="s">
        <v>80</v>
      </c>
      <c r="L4" s="128"/>
      <c r="M4" s="139" t="s">
        <v>11</v>
      </c>
      <c r="N4" s="140"/>
      <c r="O4" s="140"/>
      <c r="P4" s="227"/>
      <c r="Q4" s="140"/>
      <c r="R4" s="166"/>
      <c r="S4" s="3" t="s">
        <v>6</v>
      </c>
    </row>
    <row r="5" spans="1:19" s="38" customFormat="1" ht="45" customHeight="1" x14ac:dyDescent="0.15">
      <c r="A5" s="40" t="s">
        <v>12</v>
      </c>
      <c r="B5" s="8" t="s">
        <v>13</v>
      </c>
      <c r="C5" s="239"/>
      <c r="D5" s="242"/>
      <c r="E5" s="142"/>
      <c r="F5" s="143"/>
      <c r="G5" s="142"/>
      <c r="H5" s="143"/>
      <c r="I5" s="142"/>
      <c r="J5" s="143"/>
      <c r="K5" s="142"/>
      <c r="L5" s="143"/>
      <c r="M5" s="142"/>
      <c r="N5" s="140" t="s">
        <v>14</v>
      </c>
      <c r="O5" s="140" t="s">
        <v>15</v>
      </c>
      <c r="P5" s="227"/>
      <c r="Q5" s="140" t="s">
        <v>60</v>
      </c>
      <c r="R5" s="166" t="s">
        <v>61</v>
      </c>
      <c r="S5" s="3" t="s">
        <v>12</v>
      </c>
    </row>
    <row r="6" spans="1:19" s="38" customFormat="1" ht="45" customHeight="1" x14ac:dyDescent="0.15">
      <c r="A6" s="40" t="s">
        <v>16</v>
      </c>
      <c r="B6" s="8"/>
      <c r="C6" s="239"/>
      <c r="D6" s="242"/>
      <c r="E6" s="140" t="s">
        <v>17</v>
      </c>
      <c r="F6" s="144" t="s">
        <v>18</v>
      </c>
      <c r="G6" s="140" t="s">
        <v>17</v>
      </c>
      <c r="H6" s="144" t="s">
        <v>18</v>
      </c>
      <c r="I6" s="140" t="s">
        <v>17</v>
      </c>
      <c r="J6" s="144" t="s">
        <v>18</v>
      </c>
      <c r="K6" s="140" t="s">
        <v>17</v>
      </c>
      <c r="L6" s="144" t="s">
        <v>18</v>
      </c>
      <c r="M6" s="140" t="s">
        <v>17</v>
      </c>
      <c r="N6" s="140"/>
      <c r="O6" s="140"/>
      <c r="P6" s="227"/>
      <c r="Q6" s="140"/>
      <c r="R6" s="166"/>
      <c r="S6" s="3" t="s">
        <v>16</v>
      </c>
    </row>
    <row r="7" spans="1:19" s="38" customFormat="1" ht="45" customHeight="1" thickBot="1" x14ac:dyDescent="0.2">
      <c r="A7" s="145" t="s">
        <v>19</v>
      </c>
      <c r="B7" s="18"/>
      <c r="C7" s="240"/>
      <c r="D7" s="243"/>
      <c r="E7" s="146"/>
      <c r="F7" s="147"/>
      <c r="G7" s="146"/>
      <c r="H7" s="147"/>
      <c r="I7" s="146"/>
      <c r="J7" s="147"/>
      <c r="K7" s="146"/>
      <c r="L7" s="147"/>
      <c r="M7" s="146"/>
      <c r="N7" s="146"/>
      <c r="O7" s="146"/>
      <c r="P7" s="228"/>
      <c r="Q7" s="146"/>
      <c r="R7" s="167"/>
      <c r="S7" s="148" t="s">
        <v>19</v>
      </c>
    </row>
    <row r="8" spans="1:19" s="38" customFormat="1" ht="45" customHeight="1" x14ac:dyDescent="0.15">
      <c r="A8" s="40"/>
      <c r="B8" s="8" t="s">
        <v>20</v>
      </c>
      <c r="C8" s="49" t="s">
        <v>21</v>
      </c>
      <c r="D8" s="86" t="s">
        <v>21</v>
      </c>
      <c r="E8" s="61">
        <f>SUM(E9:E10)</f>
        <v>2933393</v>
      </c>
      <c r="F8" s="56">
        <f>E8/M8*100</f>
        <v>43.136571824019313</v>
      </c>
      <c r="G8" s="61">
        <f>SUM(G9:G10)</f>
        <v>152602</v>
      </c>
      <c r="H8" s="56">
        <f>G8/M8*100</f>
        <v>2.2440658764403523</v>
      </c>
      <c r="I8" s="61">
        <f>SUM(I9:I10)</f>
        <v>2871522</v>
      </c>
      <c r="J8" s="56">
        <f>I8/M8*100</f>
        <v>42.226737091569923</v>
      </c>
      <c r="K8" s="61">
        <f>SUM(K9:K10)</f>
        <v>842729</v>
      </c>
      <c r="L8" s="56">
        <f>K8/M8*100</f>
        <v>12.392625207970417</v>
      </c>
      <c r="M8" s="78">
        <f>SUM(M9:M10)</f>
        <v>6800246</v>
      </c>
      <c r="N8" s="78">
        <v>576715</v>
      </c>
      <c r="O8" s="78">
        <v>1143</v>
      </c>
      <c r="P8" s="93">
        <v>455256</v>
      </c>
      <c r="Q8" s="93">
        <v>-10304</v>
      </c>
      <c r="R8" s="94">
        <v>5756828</v>
      </c>
      <c r="S8" s="37"/>
    </row>
    <row r="9" spans="1:19" s="38" customFormat="1" ht="45" customHeight="1" x14ac:dyDescent="0.15">
      <c r="A9" s="40"/>
      <c r="B9" s="8" t="s">
        <v>22</v>
      </c>
      <c r="C9" s="50" t="s">
        <v>21</v>
      </c>
      <c r="D9" s="87" t="s">
        <v>21</v>
      </c>
      <c r="E9" s="66">
        <v>2933393</v>
      </c>
      <c r="F9" s="57">
        <v>52.85</v>
      </c>
      <c r="G9" s="66">
        <v>152602</v>
      </c>
      <c r="H9" s="57">
        <v>2.75</v>
      </c>
      <c r="I9" s="66">
        <v>1621924</v>
      </c>
      <c r="J9" s="57">
        <v>29.22</v>
      </c>
      <c r="K9" s="66">
        <v>842729</v>
      </c>
      <c r="L9" s="57">
        <v>15.18</v>
      </c>
      <c r="M9" s="67">
        <v>5550648</v>
      </c>
      <c r="N9" s="67">
        <v>576715</v>
      </c>
      <c r="O9" s="67">
        <v>918</v>
      </c>
      <c r="P9" s="95">
        <v>455256</v>
      </c>
      <c r="Q9" s="95">
        <v>-11530</v>
      </c>
      <c r="R9" s="96">
        <v>4506229</v>
      </c>
      <c r="S9" s="5"/>
    </row>
    <row r="10" spans="1:19" s="38" customFormat="1" ht="45" customHeight="1" x14ac:dyDescent="0.15">
      <c r="A10" s="40"/>
      <c r="B10" s="8" t="s">
        <v>23</v>
      </c>
      <c r="C10" s="48" t="s">
        <v>21</v>
      </c>
      <c r="D10" s="48" t="s">
        <v>21</v>
      </c>
      <c r="E10" s="66">
        <f>SUM(E38:E39)</f>
        <v>0</v>
      </c>
      <c r="F10" s="57">
        <f>E10/M10*100</f>
        <v>0</v>
      </c>
      <c r="G10" s="66">
        <f>SUM(G38:G39)</f>
        <v>0</v>
      </c>
      <c r="H10" s="57">
        <f>G10/M10*100</f>
        <v>0</v>
      </c>
      <c r="I10" s="66">
        <f>SUM(I38:I39)</f>
        <v>1249598</v>
      </c>
      <c r="J10" s="57">
        <f>I10/M10*100</f>
        <v>100</v>
      </c>
      <c r="K10" s="66">
        <f>SUM(K38:K39)</f>
        <v>0</v>
      </c>
      <c r="L10" s="57">
        <f>K10/M10*100</f>
        <v>0</v>
      </c>
      <c r="M10" s="67">
        <f>SUM(M38:M39)</f>
        <v>1249598</v>
      </c>
      <c r="N10" s="67">
        <v>0</v>
      </c>
      <c r="O10" s="67">
        <v>225</v>
      </c>
      <c r="P10" s="95">
        <v>0</v>
      </c>
      <c r="Q10" s="95">
        <v>1226</v>
      </c>
      <c r="R10" s="96">
        <v>1250599</v>
      </c>
      <c r="S10" s="5"/>
    </row>
    <row r="11" spans="1:19" s="38" customFormat="1" ht="45" customHeight="1" x14ac:dyDescent="0.15">
      <c r="A11" s="40"/>
      <c r="B11" s="8" t="s">
        <v>24</v>
      </c>
      <c r="C11" s="50" t="s">
        <v>21</v>
      </c>
      <c r="D11" s="87" t="s">
        <v>21</v>
      </c>
      <c r="E11" s="66">
        <v>2614814</v>
      </c>
      <c r="F11" s="57">
        <v>53.27</v>
      </c>
      <c r="G11" s="66">
        <v>131657</v>
      </c>
      <c r="H11" s="57">
        <v>2.68</v>
      </c>
      <c r="I11" s="66">
        <v>1417043</v>
      </c>
      <c r="J11" s="57">
        <v>28.87</v>
      </c>
      <c r="K11" s="66">
        <v>745041</v>
      </c>
      <c r="L11" s="57">
        <v>15.18</v>
      </c>
      <c r="M11" s="67">
        <v>4908555</v>
      </c>
      <c r="N11" s="67">
        <v>504320</v>
      </c>
      <c r="O11" s="67">
        <v>878</v>
      </c>
      <c r="P11" s="95">
        <v>426532</v>
      </c>
      <c r="Q11" s="95">
        <v>-22350</v>
      </c>
      <c r="R11" s="96">
        <v>3954475</v>
      </c>
      <c r="S11" s="5"/>
    </row>
    <row r="12" spans="1:19" s="38" customFormat="1" ht="45" customHeight="1" thickBot="1" x14ac:dyDescent="0.2">
      <c r="A12" s="149"/>
      <c r="B12" s="13" t="s">
        <v>25</v>
      </c>
      <c r="C12" s="88" t="s">
        <v>21</v>
      </c>
      <c r="D12" s="89" t="s">
        <v>21</v>
      </c>
      <c r="E12" s="72">
        <v>318579</v>
      </c>
      <c r="F12" s="58">
        <v>49.62</v>
      </c>
      <c r="G12" s="72">
        <v>20945</v>
      </c>
      <c r="H12" s="58">
        <v>3.26</v>
      </c>
      <c r="I12" s="72">
        <v>204881</v>
      </c>
      <c r="J12" s="58">
        <v>31.91</v>
      </c>
      <c r="K12" s="72">
        <v>97688</v>
      </c>
      <c r="L12" s="58">
        <v>15.21</v>
      </c>
      <c r="M12" s="73">
        <v>642093</v>
      </c>
      <c r="N12" s="73">
        <v>72395</v>
      </c>
      <c r="O12" s="73">
        <v>40</v>
      </c>
      <c r="P12" s="97">
        <v>28724</v>
      </c>
      <c r="Q12" s="97">
        <v>10820</v>
      </c>
      <c r="R12" s="98">
        <v>551754</v>
      </c>
      <c r="S12" s="5"/>
    </row>
    <row r="13" spans="1:19" ht="45" customHeight="1" x14ac:dyDescent="0.15">
      <c r="A13" s="7">
        <v>1</v>
      </c>
      <c r="B13" s="8" t="s">
        <v>26</v>
      </c>
      <c r="C13" s="49" t="s">
        <v>81</v>
      </c>
      <c r="D13" s="86">
        <v>8</v>
      </c>
      <c r="E13" s="61">
        <v>746077</v>
      </c>
      <c r="F13" s="56">
        <v>53.61</v>
      </c>
      <c r="G13" s="61">
        <v>0</v>
      </c>
      <c r="H13" s="56">
        <v>0</v>
      </c>
      <c r="I13" s="61">
        <v>430406</v>
      </c>
      <c r="J13" s="56">
        <v>30.92</v>
      </c>
      <c r="K13" s="61">
        <v>215297</v>
      </c>
      <c r="L13" s="56">
        <v>15.47</v>
      </c>
      <c r="M13" s="78">
        <v>1391780</v>
      </c>
      <c r="N13" s="78">
        <v>139082</v>
      </c>
      <c r="O13" s="78">
        <v>141</v>
      </c>
      <c r="P13" s="93">
        <v>115521</v>
      </c>
      <c r="Q13" s="93">
        <v>22771</v>
      </c>
      <c r="R13" s="94">
        <v>1159807</v>
      </c>
      <c r="S13" s="168">
        <v>1</v>
      </c>
    </row>
    <row r="14" spans="1:19" ht="45" customHeight="1" x14ac:dyDescent="0.15">
      <c r="A14" s="7">
        <v>2</v>
      </c>
      <c r="B14" s="8" t="s">
        <v>27</v>
      </c>
      <c r="C14" s="50" t="s">
        <v>82</v>
      </c>
      <c r="D14" s="87">
        <v>8</v>
      </c>
      <c r="E14" s="66">
        <v>223111</v>
      </c>
      <c r="F14" s="57">
        <v>52.6</v>
      </c>
      <c r="G14" s="66">
        <v>6950</v>
      </c>
      <c r="H14" s="57">
        <v>1.64</v>
      </c>
      <c r="I14" s="66">
        <v>132266</v>
      </c>
      <c r="J14" s="57">
        <v>31.19</v>
      </c>
      <c r="K14" s="66">
        <v>61771</v>
      </c>
      <c r="L14" s="57">
        <v>14.57</v>
      </c>
      <c r="M14" s="67">
        <v>424098</v>
      </c>
      <c r="N14" s="67">
        <v>44922</v>
      </c>
      <c r="O14" s="67">
        <v>55</v>
      </c>
      <c r="P14" s="95">
        <v>17457</v>
      </c>
      <c r="Q14" s="95">
        <v>-48167</v>
      </c>
      <c r="R14" s="96">
        <v>313497</v>
      </c>
      <c r="S14" s="5">
        <v>2</v>
      </c>
    </row>
    <row r="15" spans="1:19" ht="45" customHeight="1" x14ac:dyDescent="0.15">
      <c r="A15" s="7">
        <v>3</v>
      </c>
      <c r="B15" s="8" t="s">
        <v>28</v>
      </c>
      <c r="C15" s="50" t="s">
        <v>82</v>
      </c>
      <c r="D15" s="87">
        <v>8</v>
      </c>
      <c r="E15" s="66">
        <v>200813</v>
      </c>
      <c r="F15" s="57">
        <v>48.42</v>
      </c>
      <c r="G15" s="66">
        <v>14319</v>
      </c>
      <c r="H15" s="57">
        <v>3.45</v>
      </c>
      <c r="I15" s="66">
        <v>117472</v>
      </c>
      <c r="J15" s="57">
        <v>28.32</v>
      </c>
      <c r="K15" s="66">
        <v>82166</v>
      </c>
      <c r="L15" s="57">
        <v>19.809999999999999</v>
      </c>
      <c r="M15" s="67">
        <v>414770</v>
      </c>
      <c r="N15" s="67">
        <v>49115</v>
      </c>
      <c r="O15" s="67">
        <v>189</v>
      </c>
      <c r="P15" s="95">
        <v>24664</v>
      </c>
      <c r="Q15" s="95">
        <v>139</v>
      </c>
      <c r="R15" s="96">
        <v>340941</v>
      </c>
      <c r="S15" s="5">
        <v>3</v>
      </c>
    </row>
    <row r="16" spans="1:19" ht="45" customHeight="1" x14ac:dyDescent="0.15">
      <c r="A16" s="7">
        <v>4</v>
      </c>
      <c r="B16" s="8" t="s">
        <v>29</v>
      </c>
      <c r="C16" s="90" t="s">
        <v>82</v>
      </c>
      <c r="D16" s="87">
        <v>8</v>
      </c>
      <c r="E16" s="66">
        <v>204894</v>
      </c>
      <c r="F16" s="57">
        <v>52.2</v>
      </c>
      <c r="G16" s="66">
        <v>21188</v>
      </c>
      <c r="H16" s="57">
        <v>5.4</v>
      </c>
      <c r="I16" s="66">
        <v>95052</v>
      </c>
      <c r="J16" s="57">
        <v>24.21</v>
      </c>
      <c r="K16" s="66">
        <v>71412</v>
      </c>
      <c r="L16" s="57">
        <v>18.190000000000001</v>
      </c>
      <c r="M16" s="67">
        <v>392546</v>
      </c>
      <c r="N16" s="67">
        <v>43798</v>
      </c>
      <c r="O16" s="67">
        <v>18</v>
      </c>
      <c r="P16" s="95">
        <v>26831</v>
      </c>
      <c r="Q16" s="95">
        <v>1141</v>
      </c>
      <c r="R16" s="99">
        <v>323040</v>
      </c>
      <c r="S16" s="5">
        <v>4</v>
      </c>
    </row>
    <row r="17" spans="1:19" ht="45" customHeight="1" x14ac:dyDescent="0.15">
      <c r="A17" s="7">
        <v>5</v>
      </c>
      <c r="B17" s="8" t="s">
        <v>30</v>
      </c>
      <c r="C17" s="90" t="s">
        <v>82</v>
      </c>
      <c r="D17" s="87">
        <v>8</v>
      </c>
      <c r="E17" s="66">
        <v>113505</v>
      </c>
      <c r="F17" s="57">
        <v>47.59</v>
      </c>
      <c r="G17" s="66">
        <v>16732</v>
      </c>
      <c r="H17" s="57">
        <v>7.01</v>
      </c>
      <c r="I17" s="66">
        <v>74122</v>
      </c>
      <c r="J17" s="57">
        <v>31.07</v>
      </c>
      <c r="K17" s="66">
        <v>34188</v>
      </c>
      <c r="L17" s="57">
        <v>14.33</v>
      </c>
      <c r="M17" s="67">
        <v>238547</v>
      </c>
      <c r="N17" s="67">
        <v>26751</v>
      </c>
      <c r="O17" s="67">
        <v>0</v>
      </c>
      <c r="P17" s="95">
        <v>13401</v>
      </c>
      <c r="Q17" s="95">
        <v>4151</v>
      </c>
      <c r="R17" s="99">
        <v>202546</v>
      </c>
      <c r="S17" s="14">
        <v>5</v>
      </c>
    </row>
    <row r="18" spans="1:19" ht="45" customHeight="1" x14ac:dyDescent="0.15">
      <c r="A18" s="9">
        <v>7</v>
      </c>
      <c r="B18" s="10" t="s">
        <v>31</v>
      </c>
      <c r="C18" s="49" t="s">
        <v>81</v>
      </c>
      <c r="D18" s="86">
        <v>8</v>
      </c>
      <c r="E18" s="61">
        <v>99158</v>
      </c>
      <c r="F18" s="56">
        <v>50.26</v>
      </c>
      <c r="G18" s="61">
        <v>0</v>
      </c>
      <c r="H18" s="56">
        <v>0</v>
      </c>
      <c r="I18" s="61">
        <v>55925</v>
      </c>
      <c r="J18" s="56">
        <v>28.35</v>
      </c>
      <c r="K18" s="61">
        <v>42204</v>
      </c>
      <c r="L18" s="56">
        <v>21.39</v>
      </c>
      <c r="M18" s="78">
        <v>197287</v>
      </c>
      <c r="N18" s="78">
        <v>24992</v>
      </c>
      <c r="O18" s="78">
        <v>108</v>
      </c>
      <c r="P18" s="93">
        <v>9928</v>
      </c>
      <c r="Q18" s="93">
        <v>-1414</v>
      </c>
      <c r="R18" s="100">
        <v>160845</v>
      </c>
      <c r="S18" s="11">
        <v>7</v>
      </c>
    </row>
    <row r="19" spans="1:19" ht="45" customHeight="1" x14ac:dyDescent="0.15">
      <c r="A19" s="7">
        <v>8</v>
      </c>
      <c r="B19" s="8" t="s">
        <v>32</v>
      </c>
      <c r="C19" s="50" t="s">
        <v>82</v>
      </c>
      <c r="D19" s="87">
        <v>8</v>
      </c>
      <c r="E19" s="66">
        <v>267485</v>
      </c>
      <c r="F19" s="57">
        <v>55.53</v>
      </c>
      <c r="G19" s="66">
        <v>16466</v>
      </c>
      <c r="H19" s="57">
        <v>3.42</v>
      </c>
      <c r="I19" s="66">
        <v>119376</v>
      </c>
      <c r="J19" s="57">
        <v>24.79</v>
      </c>
      <c r="K19" s="66">
        <v>78293</v>
      </c>
      <c r="L19" s="57">
        <v>16.260000000000002</v>
      </c>
      <c r="M19" s="67">
        <v>481620</v>
      </c>
      <c r="N19" s="67">
        <v>46958</v>
      </c>
      <c r="O19" s="67">
        <v>203</v>
      </c>
      <c r="P19" s="95">
        <v>55181</v>
      </c>
      <c r="Q19" s="95">
        <v>-19533</v>
      </c>
      <c r="R19" s="99">
        <v>359745</v>
      </c>
      <c r="S19" s="16">
        <v>8</v>
      </c>
    </row>
    <row r="20" spans="1:19" ht="45" customHeight="1" x14ac:dyDescent="0.15">
      <c r="A20" s="7">
        <v>9</v>
      </c>
      <c r="B20" s="8" t="s">
        <v>33</v>
      </c>
      <c r="C20" s="50" t="s">
        <v>82</v>
      </c>
      <c r="D20" s="87">
        <v>8</v>
      </c>
      <c r="E20" s="66">
        <v>143629</v>
      </c>
      <c r="F20" s="57">
        <v>54.26</v>
      </c>
      <c r="G20" s="66">
        <v>9298</v>
      </c>
      <c r="H20" s="57">
        <v>3.51</v>
      </c>
      <c r="I20" s="66">
        <v>68168</v>
      </c>
      <c r="J20" s="57">
        <v>25.75</v>
      </c>
      <c r="K20" s="66">
        <v>43640</v>
      </c>
      <c r="L20" s="57">
        <v>16.48</v>
      </c>
      <c r="M20" s="67">
        <v>264735</v>
      </c>
      <c r="N20" s="67">
        <v>25387</v>
      </c>
      <c r="O20" s="67">
        <v>27</v>
      </c>
      <c r="P20" s="95">
        <v>15379</v>
      </c>
      <c r="Q20" s="95">
        <v>2818</v>
      </c>
      <c r="R20" s="99">
        <v>226760</v>
      </c>
      <c r="S20" s="5">
        <v>9</v>
      </c>
    </row>
    <row r="21" spans="1:19" ht="45" customHeight="1" x14ac:dyDescent="0.15">
      <c r="A21" s="7">
        <v>10</v>
      </c>
      <c r="B21" s="8" t="s">
        <v>34</v>
      </c>
      <c r="C21" s="90" t="s">
        <v>83</v>
      </c>
      <c r="D21" s="87">
        <v>10</v>
      </c>
      <c r="E21" s="66">
        <v>129167</v>
      </c>
      <c r="F21" s="57">
        <v>53.63</v>
      </c>
      <c r="G21" s="66">
        <v>0</v>
      </c>
      <c r="H21" s="57">
        <v>0</v>
      </c>
      <c r="I21" s="66">
        <v>111666</v>
      </c>
      <c r="J21" s="57">
        <v>46.37</v>
      </c>
      <c r="K21" s="66">
        <v>0</v>
      </c>
      <c r="L21" s="57">
        <v>0</v>
      </c>
      <c r="M21" s="67">
        <v>240833</v>
      </c>
      <c r="N21" s="67">
        <v>25746</v>
      </c>
      <c r="O21" s="67">
        <v>21</v>
      </c>
      <c r="P21" s="95">
        <v>26720</v>
      </c>
      <c r="Q21" s="95">
        <v>3554</v>
      </c>
      <c r="R21" s="99">
        <v>191900</v>
      </c>
      <c r="S21" s="5">
        <v>10</v>
      </c>
    </row>
    <row r="22" spans="1:19" ht="45" customHeight="1" x14ac:dyDescent="0.15">
      <c r="A22" s="12">
        <v>11</v>
      </c>
      <c r="B22" s="13" t="s">
        <v>35</v>
      </c>
      <c r="C22" s="88" t="s">
        <v>82</v>
      </c>
      <c r="D22" s="89">
        <v>8</v>
      </c>
      <c r="E22" s="72">
        <v>26860</v>
      </c>
      <c r="F22" s="58">
        <v>41.22</v>
      </c>
      <c r="G22" s="72">
        <v>4928</v>
      </c>
      <c r="H22" s="58">
        <v>7.56</v>
      </c>
      <c r="I22" s="72">
        <v>20461</v>
      </c>
      <c r="J22" s="58">
        <v>31.4</v>
      </c>
      <c r="K22" s="72">
        <v>12914</v>
      </c>
      <c r="L22" s="58">
        <v>19.82</v>
      </c>
      <c r="M22" s="73">
        <v>65163</v>
      </c>
      <c r="N22" s="73">
        <v>8816</v>
      </c>
      <c r="O22" s="73">
        <v>26</v>
      </c>
      <c r="P22" s="97">
        <v>1773</v>
      </c>
      <c r="Q22" s="97">
        <v>891</v>
      </c>
      <c r="R22" s="101">
        <v>55439</v>
      </c>
      <c r="S22" s="14">
        <v>11</v>
      </c>
    </row>
    <row r="23" spans="1:19" ht="45" customHeight="1" x14ac:dyDescent="0.15">
      <c r="A23" s="7">
        <v>12</v>
      </c>
      <c r="B23" s="8" t="s">
        <v>36</v>
      </c>
      <c r="C23" s="49" t="s">
        <v>82</v>
      </c>
      <c r="D23" s="86">
        <v>8</v>
      </c>
      <c r="E23" s="61">
        <v>251509</v>
      </c>
      <c r="F23" s="56">
        <v>58.8</v>
      </c>
      <c r="G23" s="61">
        <v>32029</v>
      </c>
      <c r="H23" s="56">
        <v>7.49</v>
      </c>
      <c r="I23" s="61">
        <v>96849</v>
      </c>
      <c r="J23" s="56">
        <v>22.64</v>
      </c>
      <c r="K23" s="61">
        <v>47368</v>
      </c>
      <c r="L23" s="56">
        <v>11.07</v>
      </c>
      <c r="M23" s="78">
        <v>427755</v>
      </c>
      <c r="N23" s="78">
        <v>32329</v>
      </c>
      <c r="O23" s="78">
        <v>72</v>
      </c>
      <c r="P23" s="93">
        <v>88020</v>
      </c>
      <c r="Q23" s="93">
        <v>6326</v>
      </c>
      <c r="R23" s="100">
        <v>313660</v>
      </c>
      <c r="S23" s="5">
        <v>12</v>
      </c>
    </row>
    <row r="24" spans="1:19" ht="45" customHeight="1" x14ac:dyDescent="0.15">
      <c r="A24" s="7">
        <v>13</v>
      </c>
      <c r="B24" s="8" t="s">
        <v>37</v>
      </c>
      <c r="C24" s="50" t="s">
        <v>83</v>
      </c>
      <c r="D24" s="87">
        <v>8</v>
      </c>
      <c r="E24" s="66">
        <v>45954</v>
      </c>
      <c r="F24" s="57">
        <v>55.28</v>
      </c>
      <c r="G24" s="66">
        <v>0</v>
      </c>
      <c r="H24" s="57">
        <v>0</v>
      </c>
      <c r="I24" s="66">
        <v>37183</v>
      </c>
      <c r="J24" s="57">
        <v>44.72</v>
      </c>
      <c r="K24" s="66">
        <v>0</v>
      </c>
      <c r="L24" s="57">
        <v>0</v>
      </c>
      <c r="M24" s="67">
        <v>83137</v>
      </c>
      <c r="N24" s="67">
        <v>7766</v>
      </c>
      <c r="O24" s="67">
        <v>17</v>
      </c>
      <c r="P24" s="95">
        <v>4390</v>
      </c>
      <c r="Q24" s="95">
        <v>1048</v>
      </c>
      <c r="R24" s="99">
        <v>72012</v>
      </c>
      <c r="S24" s="5">
        <v>13</v>
      </c>
    </row>
    <row r="25" spans="1:19" ht="45" customHeight="1" x14ac:dyDescent="0.15">
      <c r="A25" s="7">
        <v>21</v>
      </c>
      <c r="B25" s="8" t="s">
        <v>38</v>
      </c>
      <c r="C25" s="50" t="s">
        <v>82</v>
      </c>
      <c r="D25" s="87">
        <v>8</v>
      </c>
      <c r="E25" s="66">
        <v>33069</v>
      </c>
      <c r="F25" s="57">
        <v>45.61</v>
      </c>
      <c r="G25" s="66">
        <v>3113</v>
      </c>
      <c r="H25" s="57">
        <v>4.29</v>
      </c>
      <c r="I25" s="66">
        <v>22878</v>
      </c>
      <c r="J25" s="57">
        <v>31.56</v>
      </c>
      <c r="K25" s="66">
        <v>13440</v>
      </c>
      <c r="L25" s="57">
        <v>18.54</v>
      </c>
      <c r="M25" s="67">
        <v>72500</v>
      </c>
      <c r="N25" s="67">
        <v>8058</v>
      </c>
      <c r="O25" s="67">
        <v>1</v>
      </c>
      <c r="P25" s="95">
        <v>1747</v>
      </c>
      <c r="Q25" s="95">
        <v>1300</v>
      </c>
      <c r="R25" s="99">
        <v>63994</v>
      </c>
      <c r="S25" s="5">
        <v>21</v>
      </c>
    </row>
    <row r="26" spans="1:19" ht="45" customHeight="1" x14ac:dyDescent="0.15">
      <c r="A26" s="7">
        <v>22</v>
      </c>
      <c r="B26" s="8" t="s">
        <v>39</v>
      </c>
      <c r="C26" s="50" t="s">
        <v>81</v>
      </c>
      <c r="D26" s="87">
        <v>8</v>
      </c>
      <c r="E26" s="66">
        <v>17688</v>
      </c>
      <c r="F26" s="57">
        <v>47.47</v>
      </c>
      <c r="G26" s="66">
        <v>0</v>
      </c>
      <c r="H26" s="57">
        <v>0</v>
      </c>
      <c r="I26" s="66">
        <v>11953</v>
      </c>
      <c r="J26" s="57">
        <v>32.08</v>
      </c>
      <c r="K26" s="66">
        <v>7622</v>
      </c>
      <c r="L26" s="57">
        <v>20.45</v>
      </c>
      <c r="M26" s="67">
        <v>37263</v>
      </c>
      <c r="N26" s="67">
        <v>5284</v>
      </c>
      <c r="O26" s="67">
        <v>0</v>
      </c>
      <c r="P26" s="95">
        <v>637</v>
      </c>
      <c r="Q26" s="95">
        <v>1139</v>
      </c>
      <c r="R26" s="99">
        <v>32481</v>
      </c>
      <c r="S26" s="5">
        <v>22</v>
      </c>
    </row>
    <row r="27" spans="1:19" ht="45" customHeight="1" x14ac:dyDescent="0.15">
      <c r="A27" s="12">
        <v>23</v>
      </c>
      <c r="B27" s="13" t="s">
        <v>40</v>
      </c>
      <c r="C27" s="88" t="s">
        <v>81</v>
      </c>
      <c r="D27" s="89">
        <v>8</v>
      </c>
      <c r="E27" s="72">
        <v>10172</v>
      </c>
      <c r="F27" s="58">
        <v>43.61</v>
      </c>
      <c r="G27" s="72">
        <v>0</v>
      </c>
      <c r="H27" s="58">
        <v>0</v>
      </c>
      <c r="I27" s="72">
        <v>9439</v>
      </c>
      <c r="J27" s="58">
        <v>40.47</v>
      </c>
      <c r="K27" s="72">
        <v>3713</v>
      </c>
      <c r="L27" s="58">
        <v>15.92</v>
      </c>
      <c r="M27" s="73">
        <v>23324</v>
      </c>
      <c r="N27" s="73">
        <v>3324</v>
      </c>
      <c r="O27" s="73">
        <v>0</v>
      </c>
      <c r="P27" s="97">
        <v>307</v>
      </c>
      <c r="Q27" s="97">
        <v>147</v>
      </c>
      <c r="R27" s="101">
        <v>19840</v>
      </c>
      <c r="S27" s="14">
        <v>23</v>
      </c>
    </row>
    <row r="28" spans="1:19" ht="45" customHeight="1" x14ac:dyDescent="0.15">
      <c r="A28" s="15">
        <v>24</v>
      </c>
      <c r="B28" s="8" t="s">
        <v>41</v>
      </c>
      <c r="C28" s="49" t="s">
        <v>81</v>
      </c>
      <c r="D28" s="86">
        <v>8</v>
      </c>
      <c r="E28" s="61">
        <v>28178</v>
      </c>
      <c r="F28" s="56">
        <v>56.08</v>
      </c>
      <c r="G28" s="61">
        <v>0</v>
      </c>
      <c r="H28" s="56">
        <v>0</v>
      </c>
      <c r="I28" s="61">
        <v>14150</v>
      </c>
      <c r="J28" s="56">
        <v>28.17</v>
      </c>
      <c r="K28" s="61">
        <v>7911</v>
      </c>
      <c r="L28" s="56">
        <v>15.75</v>
      </c>
      <c r="M28" s="78">
        <v>50239</v>
      </c>
      <c r="N28" s="78">
        <v>5037</v>
      </c>
      <c r="O28" s="78">
        <v>0</v>
      </c>
      <c r="P28" s="93">
        <v>2175</v>
      </c>
      <c r="Q28" s="93">
        <v>1014</v>
      </c>
      <c r="R28" s="100">
        <v>44041</v>
      </c>
      <c r="S28" s="16">
        <v>24</v>
      </c>
    </row>
    <row r="29" spans="1:19" ht="45" customHeight="1" x14ac:dyDescent="0.15">
      <c r="A29" s="7">
        <v>25</v>
      </c>
      <c r="B29" s="8" t="s">
        <v>42</v>
      </c>
      <c r="C29" s="50" t="s">
        <v>82</v>
      </c>
      <c r="D29" s="87">
        <v>8</v>
      </c>
      <c r="E29" s="66">
        <v>34298</v>
      </c>
      <c r="F29" s="57">
        <v>47.69</v>
      </c>
      <c r="G29" s="66">
        <v>5297</v>
      </c>
      <c r="H29" s="57">
        <v>7.37</v>
      </c>
      <c r="I29" s="66">
        <v>21167</v>
      </c>
      <c r="J29" s="57">
        <v>29.44</v>
      </c>
      <c r="K29" s="66">
        <v>11144</v>
      </c>
      <c r="L29" s="57">
        <v>15.5</v>
      </c>
      <c r="M29" s="67">
        <v>71906</v>
      </c>
      <c r="N29" s="67">
        <v>7816</v>
      </c>
      <c r="O29" s="67">
        <v>0</v>
      </c>
      <c r="P29" s="95">
        <v>1100</v>
      </c>
      <c r="Q29" s="95">
        <v>966</v>
      </c>
      <c r="R29" s="99">
        <v>63956</v>
      </c>
      <c r="S29" s="5">
        <v>25</v>
      </c>
    </row>
    <row r="30" spans="1:19" ht="45" customHeight="1" x14ac:dyDescent="0.15">
      <c r="A30" s="7">
        <v>26</v>
      </c>
      <c r="B30" s="8" t="s">
        <v>43</v>
      </c>
      <c r="C30" s="50" t="s">
        <v>81</v>
      </c>
      <c r="D30" s="87">
        <v>8</v>
      </c>
      <c r="E30" s="66">
        <v>97316</v>
      </c>
      <c r="F30" s="57">
        <v>62.52</v>
      </c>
      <c r="G30" s="66">
        <v>0</v>
      </c>
      <c r="H30" s="57">
        <v>0</v>
      </c>
      <c r="I30" s="66">
        <v>39825</v>
      </c>
      <c r="J30" s="57">
        <v>25.58</v>
      </c>
      <c r="K30" s="66">
        <v>18532</v>
      </c>
      <c r="L30" s="57">
        <v>11.9</v>
      </c>
      <c r="M30" s="67">
        <v>155673</v>
      </c>
      <c r="N30" s="67">
        <v>12755</v>
      </c>
      <c r="O30" s="67">
        <v>6</v>
      </c>
      <c r="P30" s="95">
        <v>14841</v>
      </c>
      <c r="Q30" s="95">
        <v>2137</v>
      </c>
      <c r="R30" s="99">
        <v>130208</v>
      </c>
      <c r="S30" s="5">
        <v>26</v>
      </c>
    </row>
    <row r="31" spans="1:19" ht="45" customHeight="1" x14ac:dyDescent="0.15">
      <c r="A31" s="7">
        <v>28</v>
      </c>
      <c r="B31" s="8" t="s">
        <v>44</v>
      </c>
      <c r="C31" s="50" t="s">
        <v>82</v>
      </c>
      <c r="D31" s="87">
        <v>8</v>
      </c>
      <c r="E31" s="66">
        <v>22600</v>
      </c>
      <c r="F31" s="57">
        <v>45.33</v>
      </c>
      <c r="G31" s="66">
        <v>3067</v>
      </c>
      <c r="H31" s="57">
        <v>6.15</v>
      </c>
      <c r="I31" s="66">
        <v>13419</v>
      </c>
      <c r="J31" s="57">
        <v>26.91</v>
      </c>
      <c r="K31" s="66">
        <v>10776</v>
      </c>
      <c r="L31" s="57">
        <v>21.61</v>
      </c>
      <c r="M31" s="67">
        <v>49862</v>
      </c>
      <c r="N31" s="67">
        <v>5602</v>
      </c>
      <c r="O31" s="67">
        <v>0</v>
      </c>
      <c r="P31" s="95">
        <v>2592</v>
      </c>
      <c r="Q31" s="95">
        <v>698</v>
      </c>
      <c r="R31" s="99">
        <v>42366</v>
      </c>
      <c r="S31" s="5">
        <v>28</v>
      </c>
    </row>
    <row r="32" spans="1:19" ht="45" customHeight="1" x14ac:dyDescent="0.15">
      <c r="A32" s="12">
        <v>36</v>
      </c>
      <c r="B32" s="13" t="s">
        <v>45</v>
      </c>
      <c r="C32" s="125" t="s">
        <v>82</v>
      </c>
      <c r="D32" s="89">
        <v>8</v>
      </c>
      <c r="E32" s="72">
        <v>20146</v>
      </c>
      <c r="F32" s="58">
        <v>52.14</v>
      </c>
      <c r="G32" s="72">
        <v>844</v>
      </c>
      <c r="H32" s="58">
        <v>2.1800000000000002</v>
      </c>
      <c r="I32" s="72">
        <v>11121</v>
      </c>
      <c r="J32" s="58">
        <v>28.78</v>
      </c>
      <c r="K32" s="72">
        <v>6532</v>
      </c>
      <c r="L32" s="58">
        <v>16.899999999999999</v>
      </c>
      <c r="M32" s="73">
        <v>38643</v>
      </c>
      <c r="N32" s="73">
        <v>4652</v>
      </c>
      <c r="O32" s="73">
        <v>0</v>
      </c>
      <c r="P32" s="97">
        <v>4411</v>
      </c>
      <c r="Q32" s="97">
        <v>408</v>
      </c>
      <c r="R32" s="98">
        <v>29988</v>
      </c>
      <c r="S32" s="14">
        <v>36</v>
      </c>
    </row>
    <row r="33" spans="1:23" ht="45" customHeight="1" x14ac:dyDescent="0.15">
      <c r="A33" s="7">
        <v>37</v>
      </c>
      <c r="B33" s="8" t="s">
        <v>46</v>
      </c>
      <c r="C33" s="50" t="s">
        <v>82</v>
      </c>
      <c r="D33" s="87">
        <v>8</v>
      </c>
      <c r="E33" s="66">
        <v>65002</v>
      </c>
      <c r="F33" s="57">
        <v>52.72</v>
      </c>
      <c r="G33" s="66">
        <v>5973</v>
      </c>
      <c r="H33" s="57">
        <v>4.84</v>
      </c>
      <c r="I33" s="66">
        <v>31967</v>
      </c>
      <c r="J33" s="57">
        <v>25.92</v>
      </c>
      <c r="K33" s="66">
        <v>20369</v>
      </c>
      <c r="L33" s="57">
        <v>16.52</v>
      </c>
      <c r="M33" s="67">
        <v>123311</v>
      </c>
      <c r="N33" s="67">
        <v>12596</v>
      </c>
      <c r="O33" s="67">
        <v>12</v>
      </c>
      <c r="P33" s="95">
        <v>11516</v>
      </c>
      <c r="Q33" s="95">
        <v>1264</v>
      </c>
      <c r="R33" s="99">
        <v>100451</v>
      </c>
      <c r="S33" s="5">
        <v>37</v>
      </c>
    </row>
    <row r="34" spans="1:23" ht="45" customHeight="1" x14ac:dyDescent="0.15">
      <c r="A34" s="7">
        <v>38</v>
      </c>
      <c r="B34" s="8" t="s">
        <v>47</v>
      </c>
      <c r="C34" s="50" t="s">
        <v>81</v>
      </c>
      <c r="D34" s="87">
        <v>8</v>
      </c>
      <c r="E34" s="66">
        <v>40616</v>
      </c>
      <c r="F34" s="57">
        <v>57.77</v>
      </c>
      <c r="G34" s="66">
        <v>0</v>
      </c>
      <c r="H34" s="57">
        <v>0</v>
      </c>
      <c r="I34" s="66">
        <v>18665</v>
      </c>
      <c r="J34" s="57">
        <v>26.54</v>
      </c>
      <c r="K34" s="66">
        <v>11036</v>
      </c>
      <c r="L34" s="57">
        <v>15.69</v>
      </c>
      <c r="M34" s="67">
        <v>70317</v>
      </c>
      <c r="N34" s="67">
        <v>6212</v>
      </c>
      <c r="O34" s="67">
        <v>10</v>
      </c>
      <c r="P34" s="95">
        <v>4484</v>
      </c>
      <c r="Q34" s="95">
        <v>1465</v>
      </c>
      <c r="R34" s="99">
        <v>61076</v>
      </c>
      <c r="S34" s="5">
        <v>38</v>
      </c>
    </row>
    <row r="35" spans="1:23" ht="45" customHeight="1" x14ac:dyDescent="0.15">
      <c r="A35" s="7">
        <v>41</v>
      </c>
      <c r="B35" s="8" t="s">
        <v>48</v>
      </c>
      <c r="C35" s="50" t="s">
        <v>82</v>
      </c>
      <c r="D35" s="87">
        <v>8</v>
      </c>
      <c r="E35" s="66">
        <v>46288</v>
      </c>
      <c r="F35" s="57">
        <v>51.19</v>
      </c>
      <c r="G35" s="66">
        <v>3774</v>
      </c>
      <c r="H35" s="57">
        <v>4.17</v>
      </c>
      <c r="I35" s="66">
        <v>23488</v>
      </c>
      <c r="J35" s="57">
        <v>25.97</v>
      </c>
      <c r="K35" s="66">
        <v>16887</v>
      </c>
      <c r="L35" s="57">
        <v>18.670000000000002</v>
      </c>
      <c r="M35" s="67">
        <v>90437</v>
      </c>
      <c r="N35" s="67">
        <v>11073</v>
      </c>
      <c r="O35" s="67">
        <v>0</v>
      </c>
      <c r="P35" s="95">
        <v>5300</v>
      </c>
      <c r="Q35" s="95">
        <v>1572</v>
      </c>
      <c r="R35" s="99">
        <v>75636</v>
      </c>
      <c r="S35" s="5">
        <v>41</v>
      </c>
    </row>
    <row r="36" spans="1:23" ht="45" customHeight="1" x14ac:dyDescent="0.15">
      <c r="A36" s="7">
        <v>42</v>
      </c>
      <c r="B36" s="8" t="s">
        <v>49</v>
      </c>
      <c r="C36" s="50" t="s">
        <v>82</v>
      </c>
      <c r="D36" s="87">
        <v>8</v>
      </c>
      <c r="E36" s="66">
        <v>21087</v>
      </c>
      <c r="F36" s="57">
        <v>43.99</v>
      </c>
      <c r="G36" s="66">
        <v>2967</v>
      </c>
      <c r="H36" s="57">
        <v>6.19</v>
      </c>
      <c r="I36" s="66">
        <v>14226</v>
      </c>
      <c r="J36" s="57">
        <v>29.68</v>
      </c>
      <c r="K36" s="66">
        <v>9655</v>
      </c>
      <c r="L36" s="57">
        <v>20.14</v>
      </c>
      <c r="M36" s="67">
        <v>47935</v>
      </c>
      <c r="N36" s="67">
        <v>6178</v>
      </c>
      <c r="O36" s="67">
        <v>0</v>
      </c>
      <c r="P36" s="95">
        <v>531</v>
      </c>
      <c r="Q36" s="95">
        <v>849</v>
      </c>
      <c r="R36" s="99">
        <v>42075</v>
      </c>
      <c r="S36" s="5">
        <v>42</v>
      </c>
    </row>
    <row r="37" spans="1:23" ht="45" customHeight="1" x14ac:dyDescent="0.15">
      <c r="A37" s="12">
        <v>45</v>
      </c>
      <c r="B37" s="13" t="s">
        <v>50</v>
      </c>
      <c r="C37" s="88" t="s">
        <v>82</v>
      </c>
      <c r="D37" s="89">
        <v>8</v>
      </c>
      <c r="E37" s="72">
        <v>44771</v>
      </c>
      <c r="F37" s="58">
        <v>46.17</v>
      </c>
      <c r="G37" s="72">
        <v>5657</v>
      </c>
      <c r="H37" s="58">
        <v>5.83</v>
      </c>
      <c r="I37" s="72">
        <v>30680</v>
      </c>
      <c r="J37" s="58">
        <v>31.64</v>
      </c>
      <c r="K37" s="72">
        <v>15859</v>
      </c>
      <c r="L37" s="58">
        <v>16.36</v>
      </c>
      <c r="M37" s="73">
        <v>96967</v>
      </c>
      <c r="N37" s="73">
        <v>12466</v>
      </c>
      <c r="O37" s="73">
        <v>12</v>
      </c>
      <c r="P37" s="97">
        <v>6350</v>
      </c>
      <c r="Q37" s="97">
        <v>1786</v>
      </c>
      <c r="R37" s="101">
        <v>79925</v>
      </c>
      <c r="S37" s="14">
        <v>45</v>
      </c>
    </row>
    <row r="38" spans="1:23" ht="45" customHeight="1" x14ac:dyDescent="0.15">
      <c r="A38" s="9">
        <v>301</v>
      </c>
      <c r="B38" s="10" t="s">
        <v>98</v>
      </c>
      <c r="C38" s="49" t="s">
        <v>84</v>
      </c>
      <c r="D38" s="86">
        <v>12</v>
      </c>
      <c r="E38" s="61">
        <v>0</v>
      </c>
      <c r="F38" s="56">
        <f>E38/M38*100</f>
        <v>0</v>
      </c>
      <c r="G38" s="61">
        <v>0</v>
      </c>
      <c r="H38" s="56">
        <f>G38/M38*100</f>
        <v>0</v>
      </c>
      <c r="I38" s="61">
        <v>1148492</v>
      </c>
      <c r="J38" s="56">
        <f>I38/M38*100</f>
        <v>100</v>
      </c>
      <c r="K38" s="61">
        <v>0</v>
      </c>
      <c r="L38" s="56">
        <f>K38/M38*100</f>
        <v>0</v>
      </c>
      <c r="M38" s="78">
        <v>1148492</v>
      </c>
      <c r="N38" s="78">
        <v>0</v>
      </c>
      <c r="O38" s="78">
        <v>81</v>
      </c>
      <c r="P38" s="93">
        <v>0</v>
      </c>
      <c r="Q38" s="93">
        <v>180</v>
      </c>
      <c r="R38" s="100">
        <v>1148591</v>
      </c>
      <c r="S38" s="11">
        <v>301</v>
      </c>
    </row>
    <row r="39" spans="1:23" ht="45" customHeight="1" thickBot="1" x14ac:dyDescent="0.2">
      <c r="A39" s="17">
        <v>302</v>
      </c>
      <c r="B39" s="18" t="s">
        <v>51</v>
      </c>
      <c r="C39" s="91" t="s">
        <v>84</v>
      </c>
      <c r="D39" s="92">
        <v>12</v>
      </c>
      <c r="E39" s="82">
        <v>0</v>
      </c>
      <c r="F39" s="59">
        <f>E39/M39*100</f>
        <v>0</v>
      </c>
      <c r="G39" s="82">
        <v>0</v>
      </c>
      <c r="H39" s="59">
        <f>G39/M39*100</f>
        <v>0</v>
      </c>
      <c r="I39" s="82">
        <v>101106</v>
      </c>
      <c r="J39" s="59">
        <f>I39/M39*100</f>
        <v>100</v>
      </c>
      <c r="K39" s="82">
        <v>0</v>
      </c>
      <c r="L39" s="59">
        <f>K39/M39*100</f>
        <v>0</v>
      </c>
      <c r="M39" s="83">
        <v>101106</v>
      </c>
      <c r="N39" s="83">
        <v>0</v>
      </c>
      <c r="O39" s="83">
        <v>144</v>
      </c>
      <c r="P39" s="102">
        <v>0</v>
      </c>
      <c r="Q39" s="102">
        <v>1046</v>
      </c>
      <c r="R39" s="103">
        <v>102008</v>
      </c>
      <c r="S39" s="19">
        <v>302</v>
      </c>
    </row>
    <row r="40" spans="1:23" ht="19.7" customHeight="1" x14ac:dyDescent="0.2">
      <c r="A40" s="169"/>
      <c r="B40" s="42"/>
      <c r="C40" s="42"/>
      <c r="D40" s="42"/>
      <c r="E40" s="42"/>
      <c r="F40" s="170"/>
      <c r="G40" s="42"/>
      <c r="H40" s="170"/>
      <c r="I40" s="42"/>
      <c r="J40" s="170"/>
      <c r="K40" s="42"/>
      <c r="L40" s="170"/>
      <c r="M40" s="171"/>
      <c r="N40" s="171"/>
      <c r="O40" s="171"/>
      <c r="P40" s="171"/>
      <c r="Q40" s="171"/>
      <c r="R40" s="171"/>
      <c r="S40" s="172"/>
    </row>
    <row r="41" spans="1:23" ht="19.7" customHeight="1" x14ac:dyDescent="0.15">
      <c r="S41" s="173"/>
    </row>
    <row r="42" spans="1:23" ht="19.7" customHeight="1" x14ac:dyDescent="0.15">
      <c r="S42" s="173"/>
    </row>
    <row r="43" spans="1:23" ht="19.7" customHeight="1" x14ac:dyDescent="0.15">
      <c r="S43" s="173"/>
    </row>
    <row r="44" spans="1:23" ht="19.7" customHeight="1" x14ac:dyDescent="0.15">
      <c r="S44" s="173"/>
      <c r="T44" s="213"/>
      <c r="U44" s="213"/>
      <c r="V44" s="213"/>
      <c r="W44" s="213"/>
    </row>
    <row r="45" spans="1:23" ht="19.7" customHeight="1" x14ac:dyDescent="0.15">
      <c r="S45" s="173"/>
      <c r="T45" s="213"/>
      <c r="U45" s="213"/>
      <c r="V45" s="213"/>
      <c r="W45" s="213"/>
    </row>
    <row r="46" spans="1:23" ht="19.7" customHeight="1" x14ac:dyDescent="0.15">
      <c r="S46" s="173"/>
      <c r="T46" s="213"/>
      <c r="U46" s="213"/>
      <c r="V46" s="213"/>
      <c r="W46" s="213"/>
    </row>
    <row r="47" spans="1:23" ht="19.7" customHeight="1" x14ac:dyDescent="0.15">
      <c r="S47" s="173"/>
      <c r="T47" s="213"/>
      <c r="U47" s="213"/>
      <c r="V47" s="213"/>
      <c r="W47" s="213"/>
    </row>
    <row r="48" spans="1:23" ht="19.7" customHeight="1" x14ac:dyDescent="0.15">
      <c r="S48" s="173"/>
      <c r="T48" s="213"/>
      <c r="U48" s="213"/>
      <c r="V48" s="213"/>
      <c r="W48" s="213"/>
    </row>
    <row r="49" spans="19:23" ht="19.7" customHeight="1" x14ac:dyDescent="0.15">
      <c r="S49" s="173"/>
      <c r="T49" s="213"/>
      <c r="U49" s="213"/>
      <c r="V49" s="213"/>
      <c r="W49" s="213"/>
    </row>
    <row r="50" spans="19:23" ht="19.7" customHeight="1" x14ac:dyDescent="0.15">
      <c r="S50" s="173"/>
    </row>
    <row r="51" spans="19:23" ht="19.7" customHeight="1" x14ac:dyDescent="0.15">
      <c r="S51" s="173"/>
    </row>
    <row r="52" spans="19:23" ht="19.7" customHeight="1" x14ac:dyDescent="0.15">
      <c r="S52" s="173"/>
    </row>
    <row r="53" spans="19:23" ht="19.7" customHeight="1" x14ac:dyDescent="0.15">
      <c r="S53" s="173"/>
    </row>
    <row r="54" spans="19:23" ht="19.7" customHeight="1" x14ac:dyDescent="0.15">
      <c r="S54" s="173"/>
    </row>
    <row r="55" spans="19:23" ht="19.7" customHeight="1" x14ac:dyDescent="0.15">
      <c r="S55" s="173"/>
    </row>
  </sheetData>
  <mergeCells count="5">
    <mergeCell ref="C3:C7"/>
    <mergeCell ref="D3:D7"/>
    <mergeCell ref="E3:J3"/>
    <mergeCell ref="K3:M3"/>
    <mergeCell ref="P3:P7"/>
  </mergeCells>
  <phoneticPr fontId="3"/>
  <printOptions horizontalCentered="1"/>
  <pageMargins left="0.59055118110236227" right="0.59055118110236227" top="0.55118110236220474" bottom="0.59055118110236227" header="0.51181102362204722" footer="0.51181102362204722"/>
  <pageSetup paperSize="9" scale="40" pageOrder="overThenDown" orientation="portrait" r:id="rId1"/>
  <headerFooter alignWithMargins="0"/>
  <colBreaks count="1" manualBreakCount="1">
    <brk id="10" max="4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showGridLines="0" tabSelected="1" view="pageBreakPreview" zoomScale="40" zoomScaleNormal="75" zoomScaleSheetLayoutView="40" workbookViewId="0">
      <selection activeCell="C8" sqref="C8"/>
    </sheetView>
  </sheetViews>
  <sheetFormatPr defaultRowHeight="19.7" customHeight="1" x14ac:dyDescent="0.15"/>
  <cols>
    <col min="1" max="1" width="7.125" style="161" customWidth="1"/>
    <col min="2" max="2" width="28.875" style="39" customWidth="1"/>
    <col min="3" max="7" width="23.5" style="39" customWidth="1"/>
    <col min="8" max="9" width="28" style="39" customWidth="1"/>
    <col min="10" max="12" width="20.5" style="39" customWidth="1"/>
    <col min="13" max="13" width="22" style="39" customWidth="1"/>
    <col min="14" max="14" width="22" style="156" customWidth="1"/>
    <col min="15" max="15" width="41.625" style="156" customWidth="1"/>
    <col min="16" max="16" width="35.625" style="156" customWidth="1"/>
    <col min="17" max="17" width="22.625" style="156" customWidth="1"/>
    <col min="18" max="18" width="7.75" style="163" customWidth="1"/>
    <col min="19" max="16384" width="9" style="39"/>
  </cols>
  <sheetData>
    <row r="1" spans="1:19" ht="30" customHeight="1" x14ac:dyDescent="0.15">
      <c r="A1" s="131" t="s">
        <v>85</v>
      </c>
      <c r="R1" s="157"/>
    </row>
    <row r="2" spans="1:19" s="1" customFormat="1" ht="19.7" customHeight="1" thickBot="1" x14ac:dyDescent="0.2">
      <c r="Q2" s="21" t="s">
        <v>86</v>
      </c>
      <c r="R2" s="21"/>
    </row>
    <row r="3" spans="1:19" s="38" customFormat="1" ht="45" customHeight="1" x14ac:dyDescent="0.15">
      <c r="A3" s="135" t="s">
        <v>2</v>
      </c>
      <c r="B3" s="136"/>
      <c r="C3" s="158" t="s">
        <v>87</v>
      </c>
      <c r="D3" s="159"/>
      <c r="E3" s="159"/>
      <c r="F3" s="160"/>
      <c r="G3" s="229" t="s">
        <v>88</v>
      </c>
      <c r="H3" s="158" t="s">
        <v>54</v>
      </c>
      <c r="I3" s="160"/>
      <c r="J3" s="226" t="s">
        <v>102</v>
      </c>
      <c r="K3" s="226" t="s">
        <v>67</v>
      </c>
      <c r="L3" s="226" t="s">
        <v>68</v>
      </c>
      <c r="M3" s="226" t="s">
        <v>103</v>
      </c>
      <c r="N3" s="226" t="s">
        <v>104</v>
      </c>
      <c r="O3" s="226" t="s">
        <v>89</v>
      </c>
      <c r="P3" s="241" t="s">
        <v>90</v>
      </c>
      <c r="Q3" s="235" t="s">
        <v>105</v>
      </c>
      <c r="R3" s="138" t="s">
        <v>2</v>
      </c>
    </row>
    <row r="4" spans="1:19" s="38" customFormat="1" ht="45" customHeight="1" x14ac:dyDescent="0.15">
      <c r="A4" s="40" t="s">
        <v>6</v>
      </c>
      <c r="B4" s="8"/>
      <c r="C4" s="142"/>
      <c r="D4" s="142"/>
      <c r="E4" s="142"/>
      <c r="F4" s="142"/>
      <c r="G4" s="230"/>
      <c r="H4" s="142"/>
      <c r="I4" s="142"/>
      <c r="J4" s="227"/>
      <c r="K4" s="227"/>
      <c r="L4" s="227"/>
      <c r="M4" s="227"/>
      <c r="N4" s="227"/>
      <c r="O4" s="227"/>
      <c r="P4" s="242"/>
      <c r="Q4" s="236"/>
      <c r="R4" s="3" t="s">
        <v>6</v>
      </c>
    </row>
    <row r="5" spans="1:19" s="38" customFormat="1" ht="45" customHeight="1" x14ac:dyDescent="0.15">
      <c r="A5" s="40" t="s">
        <v>12</v>
      </c>
      <c r="B5" s="8" t="s">
        <v>13</v>
      </c>
      <c r="C5" s="140" t="s">
        <v>62</v>
      </c>
      <c r="D5" s="140" t="s">
        <v>63</v>
      </c>
      <c r="E5" s="140" t="s">
        <v>91</v>
      </c>
      <c r="F5" s="140" t="s">
        <v>92</v>
      </c>
      <c r="G5" s="230"/>
      <c r="H5" s="140" t="s">
        <v>62</v>
      </c>
      <c r="I5" s="140" t="s">
        <v>63</v>
      </c>
      <c r="J5" s="227"/>
      <c r="K5" s="227"/>
      <c r="L5" s="227"/>
      <c r="M5" s="227"/>
      <c r="N5" s="227"/>
      <c r="O5" s="227"/>
      <c r="P5" s="242"/>
      <c r="Q5" s="236"/>
      <c r="R5" s="3" t="s">
        <v>12</v>
      </c>
    </row>
    <row r="6" spans="1:19" s="38" customFormat="1" ht="45" customHeight="1" x14ac:dyDescent="0.15">
      <c r="A6" s="40" t="s">
        <v>16</v>
      </c>
      <c r="B6" s="8"/>
      <c r="C6" s="130" t="s">
        <v>93</v>
      </c>
      <c r="D6" s="130" t="s">
        <v>93</v>
      </c>
      <c r="E6" s="130" t="s">
        <v>94</v>
      </c>
      <c r="F6" s="130" t="s">
        <v>94</v>
      </c>
      <c r="G6" s="230"/>
      <c r="H6" s="140"/>
      <c r="I6" s="140"/>
      <c r="J6" s="227"/>
      <c r="K6" s="227"/>
      <c r="L6" s="227"/>
      <c r="M6" s="227"/>
      <c r="N6" s="227"/>
      <c r="O6" s="227"/>
      <c r="P6" s="242"/>
      <c r="Q6" s="236"/>
      <c r="R6" s="3" t="s">
        <v>16</v>
      </c>
    </row>
    <row r="7" spans="1:19" s="38" customFormat="1" ht="45" customHeight="1" thickBot="1" x14ac:dyDescent="0.2">
      <c r="A7" s="145" t="s">
        <v>19</v>
      </c>
      <c r="B7" s="18"/>
      <c r="C7" s="146"/>
      <c r="D7" s="146"/>
      <c r="E7" s="146"/>
      <c r="F7" s="146"/>
      <c r="G7" s="231"/>
      <c r="H7" s="146"/>
      <c r="I7" s="146"/>
      <c r="J7" s="228"/>
      <c r="K7" s="228"/>
      <c r="L7" s="228"/>
      <c r="M7" s="228"/>
      <c r="N7" s="228"/>
      <c r="O7" s="228"/>
      <c r="P7" s="243"/>
      <c r="Q7" s="237"/>
      <c r="R7" s="148" t="s">
        <v>19</v>
      </c>
    </row>
    <row r="8" spans="1:19" s="38" customFormat="1" ht="45" customHeight="1" x14ac:dyDescent="0.15">
      <c r="A8" s="40"/>
      <c r="B8" s="8" t="s">
        <v>20</v>
      </c>
      <c r="C8" s="51" t="s">
        <v>21</v>
      </c>
      <c r="D8" s="52" t="s">
        <v>21</v>
      </c>
      <c r="E8" s="60" t="s">
        <v>21</v>
      </c>
      <c r="F8" s="60" t="s">
        <v>21</v>
      </c>
      <c r="G8" s="60" t="s">
        <v>21</v>
      </c>
      <c r="H8" s="61">
        <v>162284449</v>
      </c>
      <c r="I8" s="61">
        <v>4103654</v>
      </c>
      <c r="J8" s="61">
        <v>170851</v>
      </c>
      <c r="K8" s="61">
        <v>69081</v>
      </c>
      <c r="L8" s="61">
        <v>95</v>
      </c>
      <c r="M8" s="61">
        <v>4159</v>
      </c>
      <c r="N8" s="61">
        <v>216773</v>
      </c>
      <c r="O8" s="62" t="s">
        <v>21</v>
      </c>
      <c r="P8" s="63" t="s">
        <v>21</v>
      </c>
      <c r="Q8" s="64" t="s">
        <v>21</v>
      </c>
      <c r="R8" s="16"/>
      <c r="S8" s="41"/>
    </row>
    <row r="9" spans="1:19" s="38" customFormat="1" ht="45" customHeight="1" x14ac:dyDescent="0.15">
      <c r="A9" s="40"/>
      <c r="B9" s="8" t="s">
        <v>22</v>
      </c>
      <c r="C9" s="53" t="s">
        <v>21</v>
      </c>
      <c r="D9" s="53" t="s">
        <v>21</v>
      </c>
      <c r="E9" s="65" t="s">
        <v>21</v>
      </c>
      <c r="F9" s="65" t="s">
        <v>21</v>
      </c>
      <c r="G9" s="65" t="s">
        <v>21</v>
      </c>
      <c r="H9" s="66">
        <v>162284449</v>
      </c>
      <c r="I9" s="66">
        <v>4103654</v>
      </c>
      <c r="J9" s="66">
        <v>151355</v>
      </c>
      <c r="K9" s="66">
        <v>69081</v>
      </c>
      <c r="L9" s="66">
        <v>92</v>
      </c>
      <c r="M9" s="66">
        <v>4159</v>
      </c>
      <c r="N9" s="67">
        <v>189006</v>
      </c>
      <c r="O9" s="68" t="s">
        <v>21</v>
      </c>
      <c r="P9" s="68" t="s">
        <v>21</v>
      </c>
      <c r="Q9" s="69" t="s">
        <v>21</v>
      </c>
      <c r="R9" s="5"/>
      <c r="S9" s="41"/>
    </row>
    <row r="10" spans="1:19" s="38" customFormat="1" ht="45" customHeight="1" x14ac:dyDescent="0.15">
      <c r="A10" s="40"/>
      <c r="B10" s="8" t="s">
        <v>23</v>
      </c>
      <c r="C10" s="53" t="s">
        <v>21</v>
      </c>
      <c r="D10" s="53" t="s">
        <v>21</v>
      </c>
      <c r="E10" s="65" t="s">
        <v>21</v>
      </c>
      <c r="F10" s="65" t="s">
        <v>21</v>
      </c>
      <c r="G10" s="65" t="s">
        <v>21</v>
      </c>
      <c r="H10" s="66">
        <v>0</v>
      </c>
      <c r="I10" s="66">
        <v>0</v>
      </c>
      <c r="J10" s="66">
        <v>19496</v>
      </c>
      <c r="K10" s="66">
        <v>0</v>
      </c>
      <c r="L10" s="66">
        <v>3</v>
      </c>
      <c r="M10" s="66">
        <v>0</v>
      </c>
      <c r="N10" s="67">
        <v>27767</v>
      </c>
      <c r="O10" s="68" t="s">
        <v>21</v>
      </c>
      <c r="P10" s="70" t="s">
        <v>21</v>
      </c>
      <c r="Q10" s="71" t="s">
        <v>21</v>
      </c>
      <c r="R10" s="5"/>
      <c r="S10" s="41"/>
    </row>
    <row r="11" spans="1:19" s="38" customFormat="1" ht="45" customHeight="1" x14ac:dyDescent="0.15">
      <c r="A11" s="40"/>
      <c r="B11" s="8" t="s">
        <v>24</v>
      </c>
      <c r="C11" s="54" t="s">
        <v>21</v>
      </c>
      <c r="D11" s="55" t="s">
        <v>21</v>
      </c>
      <c r="E11" s="70" t="s">
        <v>21</v>
      </c>
      <c r="F11" s="70" t="s">
        <v>21</v>
      </c>
      <c r="G11" s="70" t="s">
        <v>21</v>
      </c>
      <c r="H11" s="66">
        <v>141302435</v>
      </c>
      <c r="I11" s="66">
        <v>3593488</v>
      </c>
      <c r="J11" s="66">
        <v>131290</v>
      </c>
      <c r="K11" s="66">
        <v>59788</v>
      </c>
      <c r="L11" s="66">
        <v>84</v>
      </c>
      <c r="M11" s="66">
        <v>3730</v>
      </c>
      <c r="N11" s="67">
        <v>163176</v>
      </c>
      <c r="O11" s="68" t="s">
        <v>21</v>
      </c>
      <c r="P11" s="70" t="s">
        <v>21</v>
      </c>
      <c r="Q11" s="71" t="s">
        <v>21</v>
      </c>
      <c r="R11" s="5"/>
      <c r="S11" s="41"/>
    </row>
    <row r="12" spans="1:19" s="38" customFormat="1" ht="45" customHeight="1" x14ac:dyDescent="0.15">
      <c r="A12" s="149"/>
      <c r="B12" s="13" t="s">
        <v>25</v>
      </c>
      <c r="C12" s="54" t="s">
        <v>21</v>
      </c>
      <c r="D12" s="55" t="s">
        <v>21</v>
      </c>
      <c r="E12" s="70" t="s">
        <v>21</v>
      </c>
      <c r="F12" s="70" t="s">
        <v>21</v>
      </c>
      <c r="G12" s="70" t="s">
        <v>21</v>
      </c>
      <c r="H12" s="72">
        <v>20982014</v>
      </c>
      <c r="I12" s="72">
        <v>510166</v>
      </c>
      <c r="J12" s="72">
        <v>20065</v>
      </c>
      <c r="K12" s="72">
        <v>9293</v>
      </c>
      <c r="L12" s="72">
        <v>8</v>
      </c>
      <c r="M12" s="72">
        <v>429</v>
      </c>
      <c r="N12" s="73">
        <v>25830</v>
      </c>
      <c r="O12" s="74" t="s">
        <v>21</v>
      </c>
      <c r="P12" s="74" t="s">
        <v>21</v>
      </c>
      <c r="Q12" s="75" t="s">
        <v>21</v>
      </c>
      <c r="R12" s="14"/>
      <c r="S12" s="41"/>
    </row>
    <row r="13" spans="1:19" ht="45" customHeight="1" x14ac:dyDescent="0.15">
      <c r="A13" s="7">
        <v>1</v>
      </c>
      <c r="B13" s="8" t="s">
        <v>26</v>
      </c>
      <c r="C13" s="56">
        <v>2.0699999999999998</v>
      </c>
      <c r="D13" s="56">
        <v>0</v>
      </c>
      <c r="E13" s="61">
        <v>10500</v>
      </c>
      <c r="F13" s="61">
        <v>6400</v>
      </c>
      <c r="G13" s="61">
        <v>160</v>
      </c>
      <c r="H13" s="61">
        <v>38478334</v>
      </c>
      <c r="I13" s="61">
        <v>0</v>
      </c>
      <c r="J13" s="61">
        <v>36212</v>
      </c>
      <c r="K13" s="61">
        <v>15417</v>
      </c>
      <c r="L13" s="61">
        <v>9</v>
      </c>
      <c r="M13" s="61">
        <v>832</v>
      </c>
      <c r="N13" s="61">
        <v>44040</v>
      </c>
      <c r="O13" s="76" t="s">
        <v>99</v>
      </c>
      <c r="P13" s="63" t="s">
        <v>21</v>
      </c>
      <c r="Q13" s="77" t="s">
        <v>95</v>
      </c>
      <c r="R13" s="5">
        <v>1</v>
      </c>
      <c r="S13" s="42"/>
    </row>
    <row r="14" spans="1:19" ht="45" customHeight="1" x14ac:dyDescent="0.15">
      <c r="A14" s="7">
        <v>2</v>
      </c>
      <c r="B14" s="8" t="s">
        <v>27</v>
      </c>
      <c r="C14" s="57">
        <v>1.9</v>
      </c>
      <c r="D14" s="57">
        <v>1.5</v>
      </c>
      <c r="E14" s="66">
        <v>8400</v>
      </c>
      <c r="F14" s="66">
        <v>4800</v>
      </c>
      <c r="G14" s="66">
        <v>140</v>
      </c>
      <c r="H14" s="66">
        <v>10748528</v>
      </c>
      <c r="I14" s="66">
        <v>439438</v>
      </c>
      <c r="J14" s="66">
        <v>11765</v>
      </c>
      <c r="K14" s="66">
        <v>5936</v>
      </c>
      <c r="L14" s="66">
        <v>3</v>
      </c>
      <c r="M14" s="66">
        <v>199</v>
      </c>
      <c r="N14" s="67">
        <v>14418</v>
      </c>
      <c r="O14" s="68" t="s">
        <v>99</v>
      </c>
      <c r="P14" s="68" t="s">
        <v>96</v>
      </c>
      <c r="Q14" s="69" t="s">
        <v>95</v>
      </c>
      <c r="R14" s="5">
        <v>2</v>
      </c>
      <c r="S14" s="42"/>
    </row>
    <row r="15" spans="1:19" ht="45" customHeight="1" x14ac:dyDescent="0.15">
      <c r="A15" s="7">
        <v>3</v>
      </c>
      <c r="B15" s="8" t="s">
        <v>28</v>
      </c>
      <c r="C15" s="57">
        <v>1.6</v>
      </c>
      <c r="D15" s="57">
        <v>3</v>
      </c>
      <c r="E15" s="66">
        <v>8000</v>
      </c>
      <c r="F15" s="66">
        <v>7000</v>
      </c>
      <c r="G15" s="66">
        <v>140</v>
      </c>
      <c r="H15" s="66">
        <v>13175433</v>
      </c>
      <c r="I15" s="66">
        <v>514604</v>
      </c>
      <c r="J15" s="66">
        <v>12312</v>
      </c>
      <c r="K15" s="66">
        <v>5696</v>
      </c>
      <c r="L15" s="66">
        <v>21</v>
      </c>
      <c r="M15" s="66">
        <v>208</v>
      </c>
      <c r="N15" s="67">
        <v>15509</v>
      </c>
      <c r="O15" s="68" t="s">
        <v>99</v>
      </c>
      <c r="P15" s="70" t="s">
        <v>96</v>
      </c>
      <c r="Q15" s="69" t="s">
        <v>95</v>
      </c>
      <c r="R15" s="5">
        <v>3</v>
      </c>
      <c r="S15" s="42"/>
    </row>
    <row r="16" spans="1:19" ht="45" customHeight="1" x14ac:dyDescent="0.15">
      <c r="A16" s="7">
        <v>4</v>
      </c>
      <c r="B16" s="8" t="s">
        <v>29</v>
      </c>
      <c r="C16" s="57">
        <v>2.2000000000000002</v>
      </c>
      <c r="D16" s="57">
        <v>5.6</v>
      </c>
      <c r="E16" s="66">
        <v>8400</v>
      </c>
      <c r="F16" s="66">
        <v>7800</v>
      </c>
      <c r="G16" s="66">
        <v>160</v>
      </c>
      <c r="H16" s="66">
        <v>9681604</v>
      </c>
      <c r="I16" s="66">
        <v>404553</v>
      </c>
      <c r="J16" s="66">
        <v>9579</v>
      </c>
      <c r="K16" s="66">
        <v>4706</v>
      </c>
      <c r="L16" s="66">
        <v>7</v>
      </c>
      <c r="M16" s="66">
        <v>242</v>
      </c>
      <c r="N16" s="67">
        <v>11888</v>
      </c>
      <c r="O16" s="68" t="s">
        <v>99</v>
      </c>
      <c r="P16" s="68" t="s">
        <v>96</v>
      </c>
      <c r="Q16" s="68" t="s">
        <v>95</v>
      </c>
      <c r="R16" s="5">
        <v>4</v>
      </c>
      <c r="S16" s="42"/>
    </row>
    <row r="17" spans="1:19" ht="45" customHeight="1" x14ac:dyDescent="0.15">
      <c r="A17" s="7">
        <v>5</v>
      </c>
      <c r="B17" s="8" t="s">
        <v>30</v>
      </c>
      <c r="C17" s="57">
        <v>1.4</v>
      </c>
      <c r="D17" s="57">
        <v>4.5</v>
      </c>
      <c r="E17" s="66">
        <v>8200</v>
      </c>
      <c r="F17" s="66">
        <v>4700</v>
      </c>
      <c r="G17" s="66">
        <v>140</v>
      </c>
      <c r="H17" s="66">
        <v>8560044</v>
      </c>
      <c r="I17" s="66">
        <v>400488</v>
      </c>
      <c r="J17" s="66">
        <v>7629</v>
      </c>
      <c r="K17" s="66">
        <v>3561</v>
      </c>
      <c r="L17" s="66">
        <v>0</v>
      </c>
      <c r="M17" s="66">
        <v>142</v>
      </c>
      <c r="N17" s="67">
        <v>9537</v>
      </c>
      <c r="O17" s="74" t="s">
        <v>99</v>
      </c>
      <c r="P17" s="68" t="s">
        <v>96</v>
      </c>
      <c r="Q17" s="68" t="s">
        <v>95</v>
      </c>
      <c r="R17" s="5">
        <v>5</v>
      </c>
      <c r="S17" s="42"/>
    </row>
    <row r="18" spans="1:19" ht="45" customHeight="1" x14ac:dyDescent="0.15">
      <c r="A18" s="9">
        <v>7</v>
      </c>
      <c r="B18" s="10" t="s">
        <v>31</v>
      </c>
      <c r="C18" s="56">
        <v>1.6</v>
      </c>
      <c r="D18" s="56">
        <v>0</v>
      </c>
      <c r="E18" s="61">
        <v>7000</v>
      </c>
      <c r="F18" s="61">
        <v>6500</v>
      </c>
      <c r="G18" s="61">
        <v>140</v>
      </c>
      <c r="H18" s="61">
        <v>6454978</v>
      </c>
      <c r="I18" s="61">
        <v>0</v>
      </c>
      <c r="J18" s="61">
        <v>6787</v>
      </c>
      <c r="K18" s="61">
        <v>3246</v>
      </c>
      <c r="L18" s="61">
        <v>4</v>
      </c>
      <c r="M18" s="61">
        <v>70</v>
      </c>
      <c r="N18" s="78">
        <v>8403</v>
      </c>
      <c r="O18" s="68" t="s">
        <v>99</v>
      </c>
      <c r="P18" s="79" t="s">
        <v>21</v>
      </c>
      <c r="Q18" s="80" t="s">
        <v>95</v>
      </c>
      <c r="R18" s="43">
        <v>7</v>
      </c>
      <c r="S18" s="42"/>
    </row>
    <row r="19" spans="1:19" ht="45" customHeight="1" x14ac:dyDescent="0.15">
      <c r="A19" s="7">
        <v>8</v>
      </c>
      <c r="B19" s="8" t="s">
        <v>32</v>
      </c>
      <c r="C19" s="57">
        <v>2</v>
      </c>
      <c r="D19" s="57">
        <v>2.5</v>
      </c>
      <c r="E19" s="66">
        <v>8000</v>
      </c>
      <c r="F19" s="66">
        <v>6500</v>
      </c>
      <c r="G19" s="66">
        <v>120</v>
      </c>
      <c r="H19" s="66">
        <v>13374408</v>
      </c>
      <c r="I19" s="66">
        <v>658703</v>
      </c>
      <c r="J19" s="66">
        <v>12045</v>
      </c>
      <c r="K19" s="66">
        <v>5565</v>
      </c>
      <c r="L19" s="66">
        <v>15</v>
      </c>
      <c r="M19" s="66">
        <v>510</v>
      </c>
      <c r="N19" s="67">
        <v>14922</v>
      </c>
      <c r="O19" s="68" t="s">
        <v>99</v>
      </c>
      <c r="P19" s="68" t="s">
        <v>96</v>
      </c>
      <c r="Q19" s="69" t="s">
        <v>95</v>
      </c>
      <c r="R19" s="44">
        <v>8</v>
      </c>
      <c r="S19" s="42"/>
    </row>
    <row r="20" spans="1:19" ht="45" customHeight="1" x14ac:dyDescent="0.15">
      <c r="A20" s="7">
        <v>9</v>
      </c>
      <c r="B20" s="8" t="s">
        <v>33</v>
      </c>
      <c r="C20" s="57">
        <v>1.9</v>
      </c>
      <c r="D20" s="57">
        <v>3</v>
      </c>
      <c r="E20" s="66">
        <v>8500</v>
      </c>
      <c r="F20" s="66">
        <v>7000</v>
      </c>
      <c r="G20" s="66">
        <v>160</v>
      </c>
      <c r="H20" s="66">
        <v>7839597</v>
      </c>
      <c r="I20" s="66">
        <v>331806</v>
      </c>
      <c r="J20" s="66">
        <v>6512</v>
      </c>
      <c r="K20" s="66">
        <v>2860</v>
      </c>
      <c r="L20" s="66">
        <v>6</v>
      </c>
      <c r="M20" s="66">
        <v>161</v>
      </c>
      <c r="N20" s="67">
        <v>8439</v>
      </c>
      <c r="O20" s="68" t="s">
        <v>99</v>
      </c>
      <c r="P20" s="68" t="s">
        <v>96</v>
      </c>
      <c r="Q20" s="69" t="s">
        <v>95</v>
      </c>
      <c r="R20" s="44">
        <v>9</v>
      </c>
      <c r="S20" s="42"/>
    </row>
    <row r="21" spans="1:19" ht="45" customHeight="1" x14ac:dyDescent="0.15">
      <c r="A21" s="7">
        <v>10</v>
      </c>
      <c r="B21" s="8" t="s">
        <v>34</v>
      </c>
      <c r="C21" s="57">
        <v>2</v>
      </c>
      <c r="D21" s="57">
        <v>0</v>
      </c>
      <c r="E21" s="66">
        <v>15000</v>
      </c>
      <c r="F21" s="66">
        <v>0</v>
      </c>
      <c r="G21" s="66">
        <v>100</v>
      </c>
      <c r="H21" s="66">
        <v>6771294</v>
      </c>
      <c r="I21" s="66">
        <v>0</v>
      </c>
      <c r="J21" s="66">
        <v>6182</v>
      </c>
      <c r="K21" s="66">
        <v>2838</v>
      </c>
      <c r="L21" s="66">
        <v>4</v>
      </c>
      <c r="M21" s="66">
        <v>415</v>
      </c>
      <c r="N21" s="67">
        <v>7868</v>
      </c>
      <c r="O21" s="68" t="s">
        <v>99</v>
      </c>
      <c r="P21" s="68" t="s">
        <v>21</v>
      </c>
      <c r="Q21" s="69" t="s">
        <v>95</v>
      </c>
      <c r="R21" s="44">
        <v>10</v>
      </c>
      <c r="S21" s="42"/>
    </row>
    <row r="22" spans="1:19" ht="45" customHeight="1" x14ac:dyDescent="0.15">
      <c r="A22" s="12">
        <v>11</v>
      </c>
      <c r="B22" s="13" t="s">
        <v>35</v>
      </c>
      <c r="C22" s="58">
        <v>1.2</v>
      </c>
      <c r="D22" s="58">
        <v>5.2</v>
      </c>
      <c r="E22" s="72">
        <v>6400</v>
      </c>
      <c r="F22" s="72">
        <v>5000</v>
      </c>
      <c r="G22" s="72">
        <v>140</v>
      </c>
      <c r="H22" s="72">
        <v>2370034</v>
      </c>
      <c r="I22" s="72">
        <v>104099</v>
      </c>
      <c r="J22" s="72">
        <v>2721</v>
      </c>
      <c r="K22" s="72">
        <v>1345</v>
      </c>
      <c r="L22" s="72">
        <v>1</v>
      </c>
      <c r="M22" s="72">
        <v>15</v>
      </c>
      <c r="N22" s="73">
        <v>3408</v>
      </c>
      <c r="O22" s="74" t="s">
        <v>99</v>
      </c>
      <c r="P22" s="68" t="s">
        <v>96</v>
      </c>
      <c r="Q22" s="69" t="s">
        <v>95</v>
      </c>
      <c r="R22" s="45">
        <v>11</v>
      </c>
      <c r="S22" s="42"/>
    </row>
    <row r="23" spans="1:19" ht="45" customHeight="1" x14ac:dyDescent="0.15">
      <c r="A23" s="7">
        <v>12</v>
      </c>
      <c r="B23" s="8" t="s">
        <v>36</v>
      </c>
      <c r="C23" s="56">
        <v>2</v>
      </c>
      <c r="D23" s="56">
        <v>7.2</v>
      </c>
      <c r="E23" s="61">
        <v>8000</v>
      </c>
      <c r="F23" s="61">
        <v>4900</v>
      </c>
      <c r="G23" s="61">
        <v>100</v>
      </c>
      <c r="H23" s="61">
        <v>12990664</v>
      </c>
      <c r="I23" s="61">
        <v>476813</v>
      </c>
      <c r="J23" s="61">
        <v>10086</v>
      </c>
      <c r="K23" s="61">
        <v>4292</v>
      </c>
      <c r="L23" s="61">
        <v>10</v>
      </c>
      <c r="M23" s="61">
        <v>695</v>
      </c>
      <c r="N23" s="78">
        <v>12712</v>
      </c>
      <c r="O23" s="68" t="s">
        <v>99</v>
      </c>
      <c r="P23" s="79" t="s">
        <v>96</v>
      </c>
      <c r="Q23" s="80" t="s">
        <v>95</v>
      </c>
      <c r="R23" s="44">
        <v>12</v>
      </c>
      <c r="S23" s="42"/>
    </row>
    <row r="24" spans="1:19" ht="45" customHeight="1" x14ac:dyDescent="0.15">
      <c r="A24" s="7">
        <v>13</v>
      </c>
      <c r="B24" s="8" t="s">
        <v>37</v>
      </c>
      <c r="C24" s="57">
        <v>1.9</v>
      </c>
      <c r="D24" s="57">
        <v>0</v>
      </c>
      <c r="E24" s="66">
        <v>15000</v>
      </c>
      <c r="F24" s="66">
        <v>0</v>
      </c>
      <c r="G24" s="66">
        <v>160</v>
      </c>
      <c r="H24" s="66">
        <v>2550139</v>
      </c>
      <c r="I24" s="66">
        <v>0</v>
      </c>
      <c r="J24" s="66">
        <v>2001</v>
      </c>
      <c r="K24" s="66">
        <v>835</v>
      </c>
      <c r="L24" s="66">
        <v>2</v>
      </c>
      <c r="M24" s="66">
        <v>55</v>
      </c>
      <c r="N24" s="67">
        <v>2626</v>
      </c>
      <c r="O24" s="68" t="s">
        <v>99</v>
      </c>
      <c r="P24" s="68" t="s">
        <v>21</v>
      </c>
      <c r="Q24" s="69" t="s">
        <v>95</v>
      </c>
      <c r="R24" s="44">
        <v>13</v>
      </c>
      <c r="S24" s="42"/>
    </row>
    <row r="25" spans="1:19" ht="45" customHeight="1" x14ac:dyDescent="0.15">
      <c r="A25" s="7">
        <v>21</v>
      </c>
      <c r="B25" s="8" t="s">
        <v>38</v>
      </c>
      <c r="C25" s="57">
        <v>1.5</v>
      </c>
      <c r="D25" s="57">
        <v>3.8</v>
      </c>
      <c r="E25" s="66">
        <v>8200</v>
      </c>
      <c r="F25" s="66">
        <v>6200</v>
      </c>
      <c r="G25" s="66">
        <v>140</v>
      </c>
      <c r="H25" s="66">
        <v>2146738</v>
      </c>
      <c r="I25" s="66">
        <v>75275</v>
      </c>
      <c r="J25" s="66">
        <v>2095</v>
      </c>
      <c r="K25" s="66">
        <v>952</v>
      </c>
      <c r="L25" s="66">
        <v>0</v>
      </c>
      <c r="M25" s="66">
        <v>23</v>
      </c>
      <c r="N25" s="67">
        <v>2679</v>
      </c>
      <c r="O25" s="68" t="s">
        <v>99</v>
      </c>
      <c r="P25" s="68" t="s">
        <v>96</v>
      </c>
      <c r="Q25" s="69" t="s">
        <v>95</v>
      </c>
      <c r="R25" s="44">
        <v>21</v>
      </c>
      <c r="S25" s="42"/>
    </row>
    <row r="26" spans="1:19" ht="45" customHeight="1" x14ac:dyDescent="0.15">
      <c r="A26" s="7">
        <v>22</v>
      </c>
      <c r="B26" s="8" t="s">
        <v>39</v>
      </c>
      <c r="C26" s="57">
        <v>1.9</v>
      </c>
      <c r="D26" s="57">
        <v>0</v>
      </c>
      <c r="E26" s="66">
        <v>8000</v>
      </c>
      <c r="F26" s="66">
        <v>6500</v>
      </c>
      <c r="G26" s="66">
        <v>160</v>
      </c>
      <c r="H26" s="66">
        <v>986672</v>
      </c>
      <c r="I26" s="66">
        <v>0</v>
      </c>
      <c r="J26" s="66">
        <v>1256</v>
      </c>
      <c r="K26" s="66">
        <v>638</v>
      </c>
      <c r="L26" s="66">
        <v>0</v>
      </c>
      <c r="M26" s="66">
        <v>10</v>
      </c>
      <c r="N26" s="67">
        <v>1609</v>
      </c>
      <c r="O26" s="68" t="s">
        <v>99</v>
      </c>
      <c r="P26" s="68" t="s">
        <v>21</v>
      </c>
      <c r="Q26" s="69" t="s">
        <v>95</v>
      </c>
      <c r="R26" s="44">
        <v>22</v>
      </c>
      <c r="S26" s="42"/>
    </row>
    <row r="27" spans="1:19" ht="45" customHeight="1" x14ac:dyDescent="0.15">
      <c r="A27" s="12">
        <v>23</v>
      </c>
      <c r="B27" s="13" t="s">
        <v>40</v>
      </c>
      <c r="C27" s="58">
        <v>1.2</v>
      </c>
      <c r="D27" s="58">
        <v>0</v>
      </c>
      <c r="E27" s="72">
        <v>8000</v>
      </c>
      <c r="F27" s="72">
        <v>4000</v>
      </c>
      <c r="G27" s="72">
        <v>120</v>
      </c>
      <c r="H27" s="72">
        <v>893455</v>
      </c>
      <c r="I27" s="72">
        <v>0</v>
      </c>
      <c r="J27" s="72">
        <v>970</v>
      </c>
      <c r="K27" s="72">
        <v>475</v>
      </c>
      <c r="L27" s="72">
        <v>0</v>
      </c>
      <c r="M27" s="72">
        <v>6</v>
      </c>
      <c r="N27" s="73">
        <v>1250</v>
      </c>
      <c r="O27" s="68" t="s">
        <v>99</v>
      </c>
      <c r="P27" s="74" t="s">
        <v>21</v>
      </c>
      <c r="Q27" s="69" t="s">
        <v>95</v>
      </c>
      <c r="R27" s="45">
        <v>23</v>
      </c>
      <c r="S27" s="42"/>
    </row>
    <row r="28" spans="1:19" ht="45" customHeight="1" x14ac:dyDescent="0.15">
      <c r="A28" s="15">
        <v>24</v>
      </c>
      <c r="B28" s="8" t="s">
        <v>41</v>
      </c>
      <c r="C28" s="56">
        <v>1.7</v>
      </c>
      <c r="D28" s="56">
        <v>0</v>
      </c>
      <c r="E28" s="61">
        <v>8200</v>
      </c>
      <c r="F28" s="61">
        <v>6000</v>
      </c>
      <c r="G28" s="61">
        <v>140</v>
      </c>
      <c r="H28" s="61">
        <v>1733954</v>
      </c>
      <c r="I28" s="61">
        <v>0</v>
      </c>
      <c r="J28" s="61">
        <v>1382</v>
      </c>
      <c r="K28" s="61">
        <v>601</v>
      </c>
      <c r="L28" s="61">
        <v>0</v>
      </c>
      <c r="M28" s="61">
        <v>37</v>
      </c>
      <c r="N28" s="78">
        <v>1827</v>
      </c>
      <c r="O28" s="79" t="s">
        <v>99</v>
      </c>
      <c r="P28" s="79" t="s">
        <v>21</v>
      </c>
      <c r="Q28" s="80" t="s">
        <v>95</v>
      </c>
      <c r="R28" s="46">
        <v>24</v>
      </c>
      <c r="S28" s="42"/>
    </row>
    <row r="29" spans="1:19" ht="45" customHeight="1" x14ac:dyDescent="0.15">
      <c r="A29" s="7">
        <v>25</v>
      </c>
      <c r="B29" s="8" t="s">
        <v>42</v>
      </c>
      <c r="C29" s="57">
        <v>1.2</v>
      </c>
      <c r="D29" s="57">
        <v>4.4000000000000004</v>
      </c>
      <c r="E29" s="66">
        <v>6000</v>
      </c>
      <c r="F29" s="66">
        <v>4000</v>
      </c>
      <c r="G29" s="66">
        <v>160</v>
      </c>
      <c r="H29" s="66">
        <v>3001818</v>
      </c>
      <c r="I29" s="66">
        <v>130172</v>
      </c>
      <c r="J29" s="66">
        <v>2911</v>
      </c>
      <c r="K29" s="66">
        <v>1358</v>
      </c>
      <c r="L29" s="66">
        <v>0</v>
      </c>
      <c r="M29" s="66">
        <v>13</v>
      </c>
      <c r="N29" s="67">
        <v>3727</v>
      </c>
      <c r="O29" s="68" t="s">
        <v>99</v>
      </c>
      <c r="P29" s="68" t="s">
        <v>96</v>
      </c>
      <c r="Q29" s="69" t="s">
        <v>95</v>
      </c>
      <c r="R29" s="44">
        <v>25</v>
      </c>
      <c r="S29" s="42"/>
    </row>
    <row r="30" spans="1:19" ht="45" customHeight="1" x14ac:dyDescent="0.15">
      <c r="A30" s="7">
        <v>26</v>
      </c>
      <c r="B30" s="8" t="s">
        <v>43</v>
      </c>
      <c r="C30" s="57">
        <v>2.1</v>
      </c>
      <c r="D30" s="57">
        <v>0</v>
      </c>
      <c r="E30" s="66">
        <v>8500</v>
      </c>
      <c r="F30" s="66">
        <v>5000</v>
      </c>
      <c r="G30" s="66">
        <v>160</v>
      </c>
      <c r="H30" s="66">
        <v>4854931</v>
      </c>
      <c r="I30" s="66">
        <v>0</v>
      </c>
      <c r="J30" s="66">
        <v>3877</v>
      </c>
      <c r="K30" s="66">
        <v>1626</v>
      </c>
      <c r="L30" s="66">
        <v>2</v>
      </c>
      <c r="M30" s="66">
        <v>111</v>
      </c>
      <c r="N30" s="67">
        <v>4951</v>
      </c>
      <c r="O30" s="68" t="s">
        <v>99</v>
      </c>
      <c r="P30" s="68" t="s">
        <v>21</v>
      </c>
      <c r="Q30" s="69" t="s">
        <v>95</v>
      </c>
      <c r="R30" s="44">
        <v>26</v>
      </c>
      <c r="S30" s="42"/>
    </row>
    <row r="31" spans="1:19" ht="45" customHeight="1" x14ac:dyDescent="0.15">
      <c r="A31" s="7">
        <v>28</v>
      </c>
      <c r="B31" s="8" t="s">
        <v>44</v>
      </c>
      <c r="C31" s="57">
        <v>1.3</v>
      </c>
      <c r="D31" s="57">
        <v>4.3</v>
      </c>
      <c r="E31" s="66">
        <v>6000</v>
      </c>
      <c r="F31" s="66">
        <v>6000</v>
      </c>
      <c r="G31" s="66">
        <v>100</v>
      </c>
      <c r="H31" s="66">
        <v>1830802</v>
      </c>
      <c r="I31" s="66">
        <v>77511</v>
      </c>
      <c r="J31" s="66">
        <v>1885</v>
      </c>
      <c r="K31" s="66">
        <v>817</v>
      </c>
      <c r="L31" s="66">
        <v>0</v>
      </c>
      <c r="M31" s="66">
        <v>41</v>
      </c>
      <c r="N31" s="67">
        <v>2372</v>
      </c>
      <c r="O31" s="68" t="s">
        <v>99</v>
      </c>
      <c r="P31" s="68" t="s">
        <v>96</v>
      </c>
      <c r="Q31" s="69" t="s">
        <v>95</v>
      </c>
      <c r="R31" s="44">
        <v>28</v>
      </c>
      <c r="S31" s="42"/>
    </row>
    <row r="32" spans="1:19" ht="45" customHeight="1" x14ac:dyDescent="0.15">
      <c r="A32" s="12">
        <v>36</v>
      </c>
      <c r="B32" s="13" t="s">
        <v>45</v>
      </c>
      <c r="C32" s="126">
        <v>2.2999999999999998</v>
      </c>
      <c r="D32" s="58">
        <v>2.4</v>
      </c>
      <c r="E32" s="72">
        <v>9600</v>
      </c>
      <c r="F32" s="72">
        <v>7200</v>
      </c>
      <c r="G32" s="72">
        <v>100</v>
      </c>
      <c r="H32" s="72">
        <v>919422</v>
      </c>
      <c r="I32" s="72">
        <v>39347</v>
      </c>
      <c r="J32" s="72">
        <v>963</v>
      </c>
      <c r="K32" s="72">
        <v>472</v>
      </c>
      <c r="L32" s="72">
        <v>0</v>
      </c>
      <c r="M32" s="72">
        <v>65</v>
      </c>
      <c r="N32" s="73">
        <v>1242</v>
      </c>
      <c r="O32" s="74" t="s">
        <v>99</v>
      </c>
      <c r="P32" s="74" t="s">
        <v>96</v>
      </c>
      <c r="Q32" s="75" t="s">
        <v>95</v>
      </c>
      <c r="R32" s="45">
        <v>36</v>
      </c>
      <c r="S32" s="42"/>
    </row>
    <row r="33" spans="1:19" ht="45" customHeight="1" x14ac:dyDescent="0.15">
      <c r="A33" s="7">
        <v>37</v>
      </c>
      <c r="B33" s="8" t="s">
        <v>46</v>
      </c>
      <c r="C33" s="57">
        <v>1.9</v>
      </c>
      <c r="D33" s="57">
        <v>4</v>
      </c>
      <c r="E33" s="66">
        <v>8700</v>
      </c>
      <c r="F33" s="66">
        <v>7000</v>
      </c>
      <c r="G33" s="66">
        <v>140</v>
      </c>
      <c r="H33" s="66">
        <v>3590836</v>
      </c>
      <c r="I33" s="66">
        <v>160215</v>
      </c>
      <c r="J33" s="66">
        <v>3060</v>
      </c>
      <c r="K33" s="66">
        <v>1424</v>
      </c>
      <c r="L33" s="66">
        <v>2</v>
      </c>
      <c r="M33" s="66">
        <v>92</v>
      </c>
      <c r="N33" s="67">
        <v>3893</v>
      </c>
      <c r="O33" s="68" t="s">
        <v>99</v>
      </c>
      <c r="P33" s="68" t="s">
        <v>96</v>
      </c>
      <c r="Q33" s="69" t="s">
        <v>95</v>
      </c>
      <c r="R33" s="44">
        <v>37</v>
      </c>
      <c r="S33" s="42"/>
    </row>
    <row r="34" spans="1:19" ht="45" customHeight="1" x14ac:dyDescent="0.15">
      <c r="A34" s="7">
        <v>38</v>
      </c>
      <c r="B34" s="8" t="s">
        <v>47</v>
      </c>
      <c r="C34" s="57">
        <v>1.8</v>
      </c>
      <c r="D34" s="57">
        <v>0</v>
      </c>
      <c r="E34" s="66">
        <v>8000</v>
      </c>
      <c r="F34" s="66">
        <v>6000</v>
      </c>
      <c r="G34" s="66">
        <v>160</v>
      </c>
      <c r="H34" s="66">
        <v>2378782</v>
      </c>
      <c r="I34" s="66">
        <v>0</v>
      </c>
      <c r="J34" s="66">
        <v>1950</v>
      </c>
      <c r="K34" s="66">
        <v>808</v>
      </c>
      <c r="L34" s="66">
        <v>4</v>
      </c>
      <c r="M34" s="66">
        <v>48</v>
      </c>
      <c r="N34" s="67">
        <v>2495</v>
      </c>
      <c r="O34" s="68" t="s">
        <v>99</v>
      </c>
      <c r="P34" s="68" t="s">
        <v>21</v>
      </c>
      <c r="Q34" s="69" t="s">
        <v>95</v>
      </c>
      <c r="R34" s="44">
        <v>38</v>
      </c>
      <c r="S34" s="42"/>
    </row>
    <row r="35" spans="1:19" ht="45" customHeight="1" x14ac:dyDescent="0.15">
      <c r="A35" s="7">
        <v>41</v>
      </c>
      <c r="B35" s="8" t="s">
        <v>48</v>
      </c>
      <c r="C35" s="57">
        <v>2</v>
      </c>
      <c r="D35" s="57">
        <v>4</v>
      </c>
      <c r="E35" s="66">
        <v>7800</v>
      </c>
      <c r="F35" s="66">
        <v>7000</v>
      </c>
      <c r="G35" s="66">
        <v>160</v>
      </c>
      <c r="H35" s="66">
        <v>2411750</v>
      </c>
      <c r="I35" s="66">
        <v>102769</v>
      </c>
      <c r="J35" s="66">
        <v>2523</v>
      </c>
      <c r="K35" s="66">
        <v>1276</v>
      </c>
      <c r="L35" s="66">
        <v>0</v>
      </c>
      <c r="M35" s="66">
        <v>38</v>
      </c>
      <c r="N35" s="67">
        <v>3188</v>
      </c>
      <c r="O35" s="68" t="s">
        <v>99</v>
      </c>
      <c r="P35" s="68" t="s">
        <v>96</v>
      </c>
      <c r="Q35" s="69" t="s">
        <v>95</v>
      </c>
      <c r="R35" s="44">
        <v>41</v>
      </c>
      <c r="S35" s="42"/>
    </row>
    <row r="36" spans="1:19" ht="45" customHeight="1" x14ac:dyDescent="0.15">
      <c r="A36" s="7">
        <v>42</v>
      </c>
      <c r="B36" s="8" t="s">
        <v>49</v>
      </c>
      <c r="C36" s="57">
        <v>1.4</v>
      </c>
      <c r="D36" s="57">
        <v>5</v>
      </c>
      <c r="E36" s="66">
        <v>7000</v>
      </c>
      <c r="F36" s="66">
        <v>6000</v>
      </c>
      <c r="G36" s="66">
        <v>160</v>
      </c>
      <c r="H36" s="66">
        <v>1591285</v>
      </c>
      <c r="I36" s="66">
        <v>65061</v>
      </c>
      <c r="J36" s="66">
        <v>1689</v>
      </c>
      <c r="K36" s="66">
        <v>830</v>
      </c>
      <c r="L36" s="66">
        <v>0</v>
      </c>
      <c r="M36" s="66">
        <v>14</v>
      </c>
      <c r="N36" s="67">
        <v>2155</v>
      </c>
      <c r="O36" s="68" t="s">
        <v>99</v>
      </c>
      <c r="P36" s="68" t="s">
        <v>96</v>
      </c>
      <c r="Q36" s="69" t="s">
        <v>95</v>
      </c>
      <c r="R36" s="44">
        <v>42</v>
      </c>
      <c r="S36" s="42"/>
    </row>
    <row r="37" spans="1:19" ht="45" customHeight="1" x14ac:dyDescent="0.15">
      <c r="A37" s="12">
        <v>45</v>
      </c>
      <c r="B37" s="13" t="s">
        <v>50</v>
      </c>
      <c r="C37" s="58">
        <v>1.6</v>
      </c>
      <c r="D37" s="58">
        <v>5</v>
      </c>
      <c r="E37" s="72">
        <v>8400</v>
      </c>
      <c r="F37" s="72">
        <v>5600</v>
      </c>
      <c r="G37" s="72">
        <v>100</v>
      </c>
      <c r="H37" s="72">
        <v>2948947</v>
      </c>
      <c r="I37" s="72">
        <v>122800</v>
      </c>
      <c r="J37" s="72">
        <v>2963</v>
      </c>
      <c r="K37" s="72">
        <v>1507</v>
      </c>
      <c r="L37" s="72">
        <v>2</v>
      </c>
      <c r="M37" s="72">
        <v>117</v>
      </c>
      <c r="N37" s="73">
        <v>3848</v>
      </c>
      <c r="O37" s="74" t="s">
        <v>99</v>
      </c>
      <c r="P37" s="74" t="s">
        <v>96</v>
      </c>
      <c r="Q37" s="75" t="s">
        <v>95</v>
      </c>
      <c r="R37" s="45">
        <v>45</v>
      </c>
      <c r="S37" s="217"/>
    </row>
    <row r="38" spans="1:19" ht="45" customHeight="1" x14ac:dyDescent="0.15">
      <c r="A38" s="9">
        <v>301</v>
      </c>
      <c r="B38" s="10" t="s">
        <v>98</v>
      </c>
      <c r="C38" s="56" t="s">
        <v>21</v>
      </c>
      <c r="D38" s="56" t="s">
        <v>21</v>
      </c>
      <c r="E38" s="61" t="s">
        <v>100</v>
      </c>
      <c r="F38" s="61" t="s">
        <v>21</v>
      </c>
      <c r="G38" s="61" t="s">
        <v>21</v>
      </c>
      <c r="H38" s="61">
        <v>0</v>
      </c>
      <c r="I38" s="61">
        <v>0</v>
      </c>
      <c r="J38" s="61">
        <v>17769</v>
      </c>
      <c r="K38" s="61">
        <v>0</v>
      </c>
      <c r="L38" s="61">
        <v>1</v>
      </c>
      <c r="M38" s="61">
        <v>0</v>
      </c>
      <c r="N38" s="78">
        <v>25687</v>
      </c>
      <c r="O38" s="79" t="s">
        <v>21</v>
      </c>
      <c r="P38" s="79" t="s">
        <v>21</v>
      </c>
      <c r="Q38" s="81" t="s">
        <v>97</v>
      </c>
      <c r="R38" s="43">
        <v>301</v>
      </c>
      <c r="S38" s="218"/>
    </row>
    <row r="39" spans="1:19" ht="45" customHeight="1" thickBot="1" x14ac:dyDescent="0.2">
      <c r="A39" s="17">
        <v>302</v>
      </c>
      <c r="B39" s="18" t="s">
        <v>51</v>
      </c>
      <c r="C39" s="59" t="s">
        <v>21</v>
      </c>
      <c r="D39" s="59" t="s">
        <v>21</v>
      </c>
      <c r="E39" s="82" t="s">
        <v>101</v>
      </c>
      <c r="F39" s="82" t="s">
        <v>21</v>
      </c>
      <c r="G39" s="82" t="s">
        <v>21</v>
      </c>
      <c r="H39" s="82">
        <v>0</v>
      </c>
      <c r="I39" s="82">
        <v>0</v>
      </c>
      <c r="J39" s="82">
        <v>1727</v>
      </c>
      <c r="K39" s="82">
        <v>0</v>
      </c>
      <c r="L39" s="82">
        <v>2</v>
      </c>
      <c r="M39" s="82">
        <v>0</v>
      </c>
      <c r="N39" s="83">
        <v>2080</v>
      </c>
      <c r="O39" s="84" t="s">
        <v>21</v>
      </c>
      <c r="P39" s="84" t="s">
        <v>21</v>
      </c>
      <c r="Q39" s="85" t="s">
        <v>97</v>
      </c>
      <c r="R39" s="47">
        <v>302</v>
      </c>
      <c r="S39" s="217"/>
    </row>
    <row r="40" spans="1:19" ht="19.7" customHeight="1" x14ac:dyDescent="0.15">
      <c r="O40" s="162"/>
      <c r="P40" s="162"/>
      <c r="Q40" s="216"/>
    </row>
    <row r="41" spans="1:19" ht="19.7" customHeight="1" x14ac:dyDescent="0.15">
      <c r="O41" s="162"/>
      <c r="P41" s="162"/>
      <c r="Q41" s="214"/>
    </row>
    <row r="42" spans="1:19" ht="19.7" customHeight="1" x14ac:dyDescent="0.15">
      <c r="Q42" s="215"/>
    </row>
  </sheetData>
  <mergeCells count="9">
    <mergeCell ref="O3:O7"/>
    <mergeCell ref="P3:P7"/>
    <mergeCell ref="Q3:Q7"/>
    <mergeCell ref="G3:G7"/>
    <mergeCell ref="J3:J7"/>
    <mergeCell ref="K3:K7"/>
    <mergeCell ref="L3:L7"/>
    <mergeCell ref="M3:M7"/>
    <mergeCell ref="N3:N7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40" pageOrder="overThenDown" orientation="portrait" r:id="rId1"/>
  <headerFooter alignWithMargins="0"/>
  <colBreaks count="1" manualBreakCount="1">
    <brk id="9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18表(1)_13-1</vt:lpstr>
      <vt:lpstr>18表(2)_13-2</vt:lpstr>
      <vt:lpstr>18表(3)_13-3</vt:lpstr>
      <vt:lpstr>18表(4)_13-4</vt:lpstr>
      <vt:lpstr>18表(5)_13-5</vt:lpstr>
      <vt:lpstr>18表(6)_13-6</vt:lpstr>
      <vt:lpstr>'18表(1)_13-1'!Print_Area</vt:lpstr>
      <vt:lpstr>'18表(2)_13-2'!Print_Area</vt:lpstr>
      <vt:lpstr>'18表(3)_13-3'!Print_Area</vt:lpstr>
      <vt:lpstr>'18表(4)_13-4'!Print_Area</vt:lpstr>
      <vt:lpstr>'18表(5)_13-5'!Print_Area</vt:lpstr>
      <vt:lpstr>'18表(6)_13-6'!Print_Area</vt:lpstr>
      <vt:lpstr>'18表(1)_13-1'!Print_Titles</vt:lpstr>
      <vt:lpstr>'18表(2)_13-2'!Print_Titles</vt:lpstr>
      <vt:lpstr>'18表(3)_13-3'!Print_Titles</vt:lpstr>
      <vt:lpstr>'18表(4)_13-4'!Print_Titles</vt:lpstr>
      <vt:lpstr>'18表(5)_13-5'!Print_Titles</vt:lpstr>
      <vt:lpstr>'18表(6)_13-6'!Print_Titles</vt:lpstr>
    </vt:vector>
  </TitlesOfParts>
  <Company>栃木県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栃木県</cp:lastModifiedBy>
  <cp:lastPrinted>2018-06-07T04:49:15Z</cp:lastPrinted>
  <dcterms:created xsi:type="dcterms:W3CDTF">2012-06-12T10:12:19Z</dcterms:created>
  <dcterms:modified xsi:type="dcterms:W3CDTF">2018-06-07T04:49:17Z</dcterms:modified>
</cp:coreProperties>
</file>