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4046\Desktop\"/>
    </mc:Choice>
  </mc:AlternateContent>
  <xr:revisionPtr revIDLastSave="0" documentId="13_ncr:1_{C3BF74C8-6FDD-44B8-9934-F104286A2AE0}" xr6:coauthVersionLast="47" xr6:coauthVersionMax="47" xr10:uidLastSave="{00000000-0000-0000-0000-000000000000}"/>
  <bookViews>
    <workbookView xWindow="-75" yWindow="-16320" windowWidth="29040" windowHeight="15840" xr2:uid="{DD02C962-3D3C-4274-9BE1-4EDBFD873E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 a="1"/>
  <c r="S37" i="1" s="1"/>
  <c r="T55" i="1" a="1"/>
  <c r="T55" i="1" s="1"/>
  <c r="T56" i="1" a="1"/>
  <c r="T56" i="1" s="1"/>
  <c r="S38" i="1" a="1"/>
  <c r="S38" i="1" s="1"/>
  <c r="O38" i="1"/>
  <c r="O37" i="1"/>
  <c r="K38" i="1"/>
  <c r="K37" i="1"/>
  <c r="M26" i="1"/>
  <c r="E26" i="1"/>
  <c r="G26" i="1"/>
  <c r="K26" i="1"/>
  <c r="F33" i="1"/>
  <c r="H33" i="1" s="1"/>
  <c r="M33" i="1"/>
  <c r="O33" i="1" s="1"/>
  <c r="O32" i="1"/>
  <c r="O31" i="1"/>
  <c r="H32" i="1"/>
  <c r="H31" i="1"/>
  <c r="S23" i="1"/>
  <c r="F56" i="1" s="1"/>
  <c r="S19" i="1"/>
  <c r="M22" i="1"/>
  <c r="G22" i="1"/>
  <c r="K22" i="1"/>
  <c r="E22" i="1"/>
  <c r="R33" i="1" l="1"/>
  <c r="F55" i="1"/>
  <c r="M55" i="1" s="1"/>
  <c r="M56" i="1"/>
  <c r="S25" i="1"/>
  <c r="D38" i="1" s="1"/>
  <c r="S21" i="1"/>
  <c r="D37" i="1" s="1"/>
  <c r="R32" i="1"/>
  <c r="R3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<sst xmlns="http://schemas.openxmlformats.org/spreadsheetml/2006/main" count="126" uniqueCount="82">
  <si>
    <r>
      <rPr>
        <sz val="8"/>
        <color theme="1"/>
        <rFont val="ＭＳ Ｐゴシック"/>
        <family val="2"/>
        <charset val="128"/>
      </rPr>
      <t>　　　ただし、２人を下回ってはならないこと。（（</t>
    </r>
    <r>
      <rPr>
        <sz val="8"/>
        <color theme="1"/>
        <rFont val="Arial"/>
        <family val="2"/>
      </rPr>
      <t>B</t>
    </r>
    <r>
      <rPr>
        <sz val="8"/>
        <color theme="1"/>
        <rFont val="ＭＳ Ｐゴシック"/>
        <family val="2"/>
        <charset val="128"/>
      </rPr>
      <t>）、（</t>
    </r>
    <r>
      <rPr>
        <sz val="8"/>
        <color theme="1"/>
        <rFont val="Arial"/>
        <family val="2"/>
      </rPr>
      <t>D</t>
    </r>
    <r>
      <rPr>
        <sz val="8"/>
        <color theme="1"/>
        <rFont val="ＭＳ Ｐゴシック"/>
        <family val="2"/>
        <charset val="128"/>
      </rPr>
      <t>）＞＝２）</t>
    </r>
    <rPh sb="8" eb="9">
      <t>ニン</t>
    </rPh>
    <rPh sb="10" eb="12">
      <t>シタマワ</t>
    </rPh>
    <phoneticPr fontId="1"/>
  </si>
  <si>
    <t>÷</t>
    <phoneticPr fontId="1"/>
  </si>
  <si>
    <r>
      <rPr>
        <sz val="12"/>
        <color theme="1"/>
        <rFont val="ＭＳ Ｐゴシック"/>
        <family val="2"/>
        <charset val="128"/>
      </rPr>
      <t>認可外保育施設立入調査調書</t>
    </r>
    <rPh sb="0" eb="3">
      <t>ニンカガイ</t>
    </rPh>
    <rPh sb="3" eb="5">
      <t>ホイク</t>
    </rPh>
    <rPh sb="5" eb="7">
      <t>シセツ</t>
    </rPh>
    <rPh sb="7" eb="9">
      <t>タチイリ</t>
    </rPh>
    <rPh sb="9" eb="11">
      <t>チョウサ</t>
    </rPh>
    <rPh sb="11" eb="13">
      <t>チョウショ</t>
    </rPh>
    <phoneticPr fontId="1"/>
  </si>
  <si>
    <r>
      <rPr>
        <sz val="12"/>
        <color theme="1"/>
        <rFont val="ＭＳ Ｐゴシック"/>
        <family val="2"/>
        <charset val="128"/>
      </rPr>
      <t>（１日に保育する乳幼児の数が６人以上の施設の指導基準等）</t>
    </r>
    <rPh sb="2" eb="3">
      <t>ニチ</t>
    </rPh>
    <rPh sb="4" eb="6">
      <t>ホイク</t>
    </rPh>
    <rPh sb="8" eb="11">
      <t>ニュウヨウジ</t>
    </rPh>
    <rPh sb="12" eb="13">
      <t>カズ</t>
    </rPh>
    <rPh sb="15" eb="18">
      <t>ニンイジョウ</t>
    </rPh>
    <rPh sb="19" eb="21">
      <t>シセツ</t>
    </rPh>
    <rPh sb="22" eb="24">
      <t>シドウ</t>
    </rPh>
    <rPh sb="24" eb="26">
      <t>キジュン</t>
    </rPh>
    <rPh sb="26" eb="27">
      <t>トウ</t>
    </rPh>
    <phoneticPr fontId="1"/>
  </si>
  <si>
    <r>
      <rPr>
        <sz val="10"/>
        <color theme="1"/>
        <rFont val="ＭＳ Ｐゴシック"/>
        <family val="2"/>
        <charset val="128"/>
      </rPr>
      <t>記載要領</t>
    </r>
    <rPh sb="0" eb="2">
      <t>キサイ</t>
    </rPh>
    <rPh sb="2" eb="4">
      <t>ヨウリョウ</t>
    </rPh>
    <phoneticPr fontId="1"/>
  </si>
  <si>
    <r>
      <rPr>
        <sz val="8"/>
        <color theme="1"/>
        <rFont val="ＭＳ Ｐゴシック"/>
        <family val="2"/>
        <charset val="128"/>
      </rPr>
      <t>　※１　保育従事者の必要数は、児童の年齢別に小数点１桁（小数点２桁以下切捨）目まで算出し、その合計の端数（小数点１桁）を四捨五入。</t>
    </r>
    <rPh sb="4" eb="6">
      <t>ホイク</t>
    </rPh>
    <rPh sb="6" eb="9">
      <t>ジュウジシャ</t>
    </rPh>
    <rPh sb="10" eb="13">
      <t>ヒツヨウスウ</t>
    </rPh>
    <rPh sb="15" eb="17">
      <t>ジドウ</t>
    </rPh>
    <rPh sb="18" eb="21">
      <t>ネンレイベツ</t>
    </rPh>
    <rPh sb="22" eb="25">
      <t>ショウスウテン</t>
    </rPh>
    <rPh sb="26" eb="27">
      <t>ケタ</t>
    </rPh>
    <rPh sb="28" eb="31">
      <t>ショウスウテン</t>
    </rPh>
    <rPh sb="32" eb="33">
      <t>ケタ</t>
    </rPh>
    <rPh sb="33" eb="35">
      <t>イカ</t>
    </rPh>
    <rPh sb="35" eb="36">
      <t>キ</t>
    </rPh>
    <rPh sb="36" eb="37">
      <t>シャ</t>
    </rPh>
    <rPh sb="38" eb="39">
      <t>メ</t>
    </rPh>
    <rPh sb="41" eb="43">
      <t>サンシュツ</t>
    </rPh>
    <rPh sb="47" eb="49">
      <t>ゴウケイ</t>
    </rPh>
    <rPh sb="50" eb="52">
      <t>ハスウ</t>
    </rPh>
    <rPh sb="53" eb="56">
      <t>ショウスウテン</t>
    </rPh>
    <rPh sb="57" eb="58">
      <t>ケタ</t>
    </rPh>
    <rPh sb="60" eb="64">
      <t>シシャゴニュウ</t>
    </rPh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</si>
  <si>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u/>
        <sz val="8"/>
        <color theme="1"/>
        <rFont val="ＭＳ Ｐゴシック"/>
        <family val="3"/>
        <charset val="128"/>
      </rPr>
      <t>※２　保育士又は看護師（准看護師を含む。）の資格を有する者</t>
    </r>
    <rPh sb="4" eb="7">
      <t>ホイクシ</t>
    </rPh>
    <rPh sb="7" eb="8">
      <t>マタ</t>
    </rPh>
    <rPh sb="9" eb="12">
      <t>カンゴシ</t>
    </rPh>
    <rPh sb="13" eb="17">
      <t>ジュンカンゴシ</t>
    </rPh>
    <rPh sb="18" eb="19">
      <t>フク</t>
    </rPh>
    <rPh sb="23" eb="25">
      <t>シカク</t>
    </rPh>
    <rPh sb="26" eb="27">
      <t>ユウ</t>
    </rPh>
    <rPh sb="29" eb="30">
      <t>モノ</t>
    </rPh>
    <phoneticPr fontId="1"/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</si>
  <si>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Ｐゴシック"/>
        <family val="3"/>
        <charset val="128"/>
      </rPr>
      <t>常勤換算値は（</t>
    </r>
    <r>
      <rPr>
        <sz val="8"/>
        <color theme="1"/>
        <rFont val="Arial"/>
        <family val="2"/>
      </rPr>
      <t>E</t>
    </r>
    <r>
      <rPr>
        <sz val="8"/>
        <color theme="1"/>
        <rFont val="ＭＳ Ｐゴシック"/>
        <family val="3"/>
        <charset val="128"/>
      </rPr>
      <t>）、（</t>
    </r>
    <r>
      <rPr>
        <sz val="8"/>
        <color theme="1"/>
        <rFont val="Arial"/>
        <family val="2"/>
      </rPr>
      <t>F</t>
    </r>
    <r>
      <rPr>
        <sz val="8"/>
        <color theme="1"/>
        <rFont val="ＭＳ Ｐゴシック"/>
        <family val="3"/>
        <charset val="128"/>
      </rPr>
      <t>）ごとに、職員の勤務延べ時間数の合計を８時間で除したものを記入。</t>
    </r>
    <rPh sb="5" eb="7">
      <t>ジョウキン</t>
    </rPh>
    <rPh sb="7" eb="10">
      <t>カンサンチ</t>
    </rPh>
    <rPh sb="22" eb="24">
      <t>ショクイン</t>
    </rPh>
    <rPh sb="25" eb="27">
      <t>キンム</t>
    </rPh>
    <rPh sb="27" eb="28">
      <t>ノ</t>
    </rPh>
    <rPh sb="29" eb="31">
      <t>ジカン</t>
    </rPh>
    <rPh sb="31" eb="32">
      <t>スウ</t>
    </rPh>
    <rPh sb="33" eb="35">
      <t>ゴウケイ</t>
    </rPh>
    <rPh sb="37" eb="39">
      <t>ジカン</t>
    </rPh>
    <rPh sb="40" eb="41">
      <t>ジョ</t>
    </rPh>
    <rPh sb="46" eb="48">
      <t>キニュウ</t>
    </rPh>
    <phoneticPr fontId="1"/>
  </si>
  <si>
    <r>
      <rPr>
        <sz val="10"/>
        <color theme="1"/>
        <rFont val="ＭＳ Ｐゴシック"/>
        <family val="2"/>
        <charset val="128"/>
      </rPr>
      <t>１　児童数及び保育従事者数の必要数</t>
    </r>
    <rPh sb="2" eb="5">
      <t>ジドウスウ</t>
    </rPh>
    <rPh sb="5" eb="6">
      <t>オヨ</t>
    </rPh>
    <rPh sb="7" eb="9">
      <t>ホイク</t>
    </rPh>
    <rPh sb="9" eb="12">
      <t>ジュウジシャ</t>
    </rPh>
    <rPh sb="12" eb="13">
      <t>スウ</t>
    </rPh>
    <rPh sb="14" eb="17">
      <t>ヒツヨウスウ</t>
    </rPh>
    <phoneticPr fontId="1"/>
  </si>
  <si>
    <r>
      <rPr>
        <sz val="10"/>
        <color theme="1"/>
        <rFont val="ＭＳ Ｐゴシック"/>
        <family val="2"/>
        <charset val="128"/>
      </rPr>
      <t>年齢</t>
    </r>
    <rPh sb="0" eb="2">
      <t>ネンレイ</t>
    </rPh>
    <phoneticPr fontId="1"/>
  </si>
  <si>
    <r>
      <rPr>
        <sz val="10"/>
        <color theme="1"/>
        <rFont val="ＭＳ Ｐゴシック"/>
        <family val="2"/>
        <charset val="128"/>
      </rPr>
      <t>満０歳児</t>
    </r>
    <rPh sb="0" eb="1">
      <t>マン</t>
    </rPh>
    <rPh sb="2" eb="4">
      <t>サイジ</t>
    </rPh>
    <phoneticPr fontId="1"/>
  </si>
  <si>
    <r>
      <rPr>
        <sz val="10"/>
        <color theme="1"/>
        <rFont val="ＭＳ Ｐゴシック"/>
        <family val="2"/>
        <charset val="128"/>
      </rPr>
      <t>満１歳児</t>
    </r>
    <rPh sb="0" eb="1">
      <t>マン</t>
    </rPh>
    <rPh sb="2" eb="4">
      <t>サイジ</t>
    </rPh>
    <phoneticPr fontId="1"/>
  </si>
  <si>
    <r>
      <rPr>
        <sz val="10"/>
        <color theme="1"/>
        <rFont val="ＭＳ Ｐゴシック"/>
        <family val="2"/>
        <charset val="128"/>
      </rPr>
      <t>満２歳児</t>
    </r>
    <rPh sb="0" eb="1">
      <t>マン</t>
    </rPh>
    <rPh sb="2" eb="4">
      <t>サイジ</t>
    </rPh>
    <phoneticPr fontId="1"/>
  </si>
  <si>
    <r>
      <rPr>
        <sz val="10"/>
        <color theme="1"/>
        <rFont val="ＭＳ Ｐゴシック"/>
        <family val="2"/>
        <charset val="128"/>
      </rPr>
      <t>満３歳児</t>
    </r>
    <rPh sb="0" eb="1">
      <t>マン</t>
    </rPh>
    <rPh sb="2" eb="4">
      <t>サイジ</t>
    </rPh>
    <phoneticPr fontId="1"/>
  </si>
  <si>
    <r>
      <rPr>
        <sz val="10"/>
        <color theme="1"/>
        <rFont val="ＭＳ Ｐゴシック"/>
        <family val="2"/>
        <charset val="128"/>
      </rPr>
      <t>満４歳児</t>
    </r>
    <rPh sb="0" eb="1">
      <t>マン</t>
    </rPh>
    <rPh sb="2" eb="4">
      <t>サイジ</t>
    </rPh>
    <phoneticPr fontId="1"/>
  </si>
  <si>
    <r>
      <rPr>
        <sz val="10"/>
        <color theme="1"/>
        <rFont val="ＭＳ Ｐゴシック"/>
        <family val="2"/>
        <charset val="128"/>
      </rPr>
      <t>満５歳児</t>
    </r>
    <rPh sb="0" eb="1">
      <t>マン</t>
    </rPh>
    <rPh sb="2" eb="4">
      <t>サイジ</t>
    </rPh>
    <phoneticPr fontId="1"/>
  </si>
  <si>
    <r>
      <rPr>
        <sz val="10"/>
        <color theme="1"/>
        <rFont val="ＭＳ Ｐゴシック"/>
        <family val="2"/>
        <charset val="128"/>
      </rPr>
      <t>学童</t>
    </r>
    <rPh sb="0" eb="2">
      <t>ガクドウ</t>
    </rPh>
    <phoneticPr fontId="1"/>
  </si>
  <si>
    <r>
      <rPr>
        <sz val="10"/>
        <color theme="1"/>
        <rFont val="ＭＳ Ｐゴシック"/>
        <family val="2"/>
        <charset val="128"/>
      </rPr>
      <t>合計</t>
    </r>
    <rPh sb="0" eb="2">
      <t>ゴウケイ</t>
    </rPh>
    <phoneticPr fontId="1"/>
  </si>
  <si>
    <r>
      <rPr>
        <sz val="10"/>
        <color theme="1"/>
        <rFont val="ＭＳ Ｐゴシック"/>
        <family val="2"/>
        <charset val="128"/>
      </rPr>
      <t>月極め契約
児童数</t>
    </r>
    <rPh sb="0" eb="1">
      <t>ツキ</t>
    </rPh>
    <rPh sb="1" eb="2">
      <t>キ</t>
    </rPh>
    <rPh sb="3" eb="5">
      <t>ケイヤク</t>
    </rPh>
    <rPh sb="6" eb="9">
      <t>ジドウスウ</t>
    </rPh>
    <phoneticPr fontId="1"/>
  </si>
  <si>
    <r>
      <rPr>
        <sz val="10"/>
        <color theme="1"/>
        <rFont val="ＭＳ Ｐゴシック"/>
        <family val="2"/>
        <charset val="128"/>
      </rPr>
      <t>保育従事者の必要数</t>
    </r>
    <rPh sb="0" eb="2">
      <t>ホイク</t>
    </rPh>
    <rPh sb="2" eb="5">
      <t>ジュウジシャ</t>
    </rPh>
    <rPh sb="6" eb="9">
      <t>ヒツヨウスウ</t>
    </rPh>
    <phoneticPr fontId="1"/>
  </si>
  <si>
    <t>有資格者※２</t>
    <rPh sb="0" eb="4">
      <t>ユウシカクシャ</t>
    </rPh>
    <phoneticPr fontId="1"/>
  </si>
  <si>
    <t>（１）　有資格者数</t>
    <rPh sb="4" eb="8">
      <t>ユウシカクシャ</t>
    </rPh>
    <rPh sb="8" eb="9">
      <t>スウ</t>
    </rPh>
    <phoneticPr fontId="1"/>
  </si>
  <si>
    <t>　　　保育従事者の３分の１以上は有資格者でなければならない。</t>
    <rPh sb="3" eb="5">
      <t>ホイク</t>
    </rPh>
    <rPh sb="5" eb="8">
      <t>ジュウジシャ</t>
    </rPh>
    <rPh sb="10" eb="11">
      <t>ブン</t>
    </rPh>
    <rPh sb="13" eb="15">
      <t>イジョウ</t>
    </rPh>
    <rPh sb="16" eb="20">
      <t>ユウシカクシャ</t>
    </rPh>
    <phoneticPr fontId="1"/>
  </si>
  <si>
    <t>人</t>
    <rPh sb="0" eb="1">
      <t>ニン</t>
    </rPh>
    <phoneticPr fontId="1"/>
  </si>
  <si>
    <r>
      <rPr>
        <sz val="10"/>
        <color theme="1"/>
        <rFont val="ＭＳ Ｐゴシック"/>
        <family val="2"/>
        <charset val="128"/>
      </rPr>
      <t>（</t>
    </r>
    <r>
      <rPr>
        <sz val="10"/>
        <color theme="1"/>
        <rFont val="Arial"/>
        <family val="2"/>
      </rPr>
      <t>A)</t>
    </r>
    <phoneticPr fontId="1"/>
  </si>
  <si>
    <r>
      <rPr>
        <sz val="10"/>
        <color theme="1"/>
        <rFont val="ＭＳ Ｐゴシック"/>
        <family val="2"/>
        <charset val="128"/>
      </rPr>
      <t>（</t>
    </r>
    <r>
      <rPr>
        <sz val="10"/>
        <color theme="1"/>
        <rFont val="Arial"/>
        <family val="2"/>
      </rPr>
      <t>B)</t>
    </r>
    <phoneticPr fontId="1"/>
  </si>
  <si>
    <r>
      <rPr>
        <sz val="10"/>
        <color theme="1"/>
        <rFont val="ＭＳ Ｐゴシック"/>
        <family val="2"/>
        <charset val="128"/>
      </rPr>
      <t>※１</t>
    </r>
    <phoneticPr fontId="1"/>
  </si>
  <si>
    <r>
      <rPr>
        <sz val="10"/>
        <color theme="1"/>
        <rFont val="ＭＳ Ｐゴシック"/>
        <family val="2"/>
        <charset val="128"/>
      </rPr>
      <t>総児童数</t>
    </r>
    <rPh sb="0" eb="1">
      <t>ソウ</t>
    </rPh>
    <rPh sb="1" eb="4">
      <t>ジドウスウ</t>
    </rPh>
    <phoneticPr fontId="1"/>
  </si>
  <si>
    <r>
      <rPr>
        <sz val="10"/>
        <color theme="1"/>
        <rFont val="ＭＳ Ｐゴシック"/>
        <family val="2"/>
        <charset val="128"/>
      </rPr>
      <t>（</t>
    </r>
    <r>
      <rPr>
        <sz val="10"/>
        <color theme="1"/>
        <rFont val="Arial"/>
        <family val="2"/>
      </rPr>
      <t>C)</t>
    </r>
    <phoneticPr fontId="1"/>
  </si>
  <si>
    <r>
      <rPr>
        <sz val="10"/>
        <color theme="1"/>
        <rFont val="ＭＳ Ｐゴシック"/>
        <family val="2"/>
        <charset val="128"/>
      </rPr>
      <t>（一時預かりを含む）</t>
    </r>
    <rPh sb="1" eb="3">
      <t>イチジ</t>
    </rPh>
    <rPh sb="3" eb="4">
      <t>アズ</t>
    </rPh>
    <rPh sb="7" eb="8">
      <t>フク</t>
    </rPh>
    <phoneticPr fontId="1"/>
  </si>
  <si>
    <r>
      <rPr>
        <sz val="10"/>
        <color theme="1"/>
        <rFont val="ＭＳ Ｐゴシック"/>
        <family val="2"/>
        <charset val="128"/>
      </rPr>
      <t>（</t>
    </r>
    <r>
      <rPr>
        <sz val="10"/>
        <color theme="1"/>
        <rFont val="Arial"/>
        <family val="2"/>
      </rPr>
      <t>D)</t>
    </r>
    <phoneticPr fontId="1"/>
  </si>
  <si>
    <r>
      <rPr>
        <sz val="10"/>
        <color theme="1"/>
        <rFont val="ＭＳ Ｐゴシック"/>
        <family val="2"/>
        <charset val="128"/>
      </rPr>
      <t>実保育者数</t>
    </r>
    <rPh sb="0" eb="1">
      <t>ジツ</t>
    </rPh>
    <rPh sb="1" eb="4">
      <t>ホイクシャ</t>
    </rPh>
    <rPh sb="4" eb="5">
      <t>スウ</t>
    </rPh>
    <phoneticPr fontId="1"/>
  </si>
  <si>
    <t>×</t>
    <phoneticPr fontId="1"/>
  </si>
  <si>
    <t>㎡</t>
    <phoneticPr fontId="1"/>
  </si>
  <si>
    <t>=</t>
    <phoneticPr fontId="1"/>
  </si>
  <si>
    <t>（２）総児童数</t>
    <rPh sb="3" eb="4">
      <t>ソウ</t>
    </rPh>
    <rPh sb="4" eb="7">
      <t>ジドウスウ</t>
    </rPh>
    <phoneticPr fontId="1"/>
  </si>
  <si>
    <r>
      <rPr>
        <sz val="8"/>
        <color theme="1"/>
        <rFont val="ＭＳ Ｐゴシック"/>
        <family val="3"/>
        <charset val="128"/>
      </rPr>
      <t>　※３　上段に実保育者数を、下段に常勤換算値を記入</t>
    </r>
    <rPh sb="4" eb="6">
      <t>ジョウダン</t>
    </rPh>
    <rPh sb="7" eb="8">
      <t>ジツ</t>
    </rPh>
    <rPh sb="8" eb="11">
      <t>ホイクシャ</t>
    </rPh>
    <rPh sb="11" eb="12">
      <t>スウ</t>
    </rPh>
    <rPh sb="14" eb="16">
      <t>ゲダン</t>
    </rPh>
    <rPh sb="17" eb="19">
      <t>ジョウキン</t>
    </rPh>
    <rPh sb="19" eb="22">
      <t>カンサンチ</t>
    </rPh>
    <rPh sb="23" eb="25">
      <t>キニュウ</t>
    </rPh>
    <phoneticPr fontId="1"/>
  </si>
  <si>
    <t>　　・　それ以外の時間における保育従事者必要数　→常時２人以上（預かり児童が１人の場合は、保育従事者も１人でも可）</t>
    <rPh sb="6" eb="8">
      <t>イガイ</t>
    </rPh>
    <rPh sb="9" eb="11">
      <t>ジカン</t>
    </rPh>
    <rPh sb="15" eb="17">
      <t>ホイク</t>
    </rPh>
    <rPh sb="17" eb="20">
      <t>ジュウジシャ</t>
    </rPh>
    <rPh sb="20" eb="23">
      <t>ヒツヨウスウ</t>
    </rPh>
    <rPh sb="25" eb="27">
      <t>ジョウジ</t>
    </rPh>
    <rPh sb="28" eb="29">
      <t>ニン</t>
    </rPh>
    <rPh sb="29" eb="31">
      <t>イジョウ</t>
    </rPh>
    <rPh sb="32" eb="33">
      <t>アズ</t>
    </rPh>
    <rPh sb="35" eb="37">
      <t>ジドウ</t>
    </rPh>
    <rPh sb="39" eb="40">
      <t>ニン</t>
    </rPh>
    <rPh sb="41" eb="43">
      <t>バアイ</t>
    </rPh>
    <rPh sb="45" eb="47">
      <t>ホイク</t>
    </rPh>
    <rPh sb="47" eb="50">
      <t>ジュウジシャ</t>
    </rPh>
    <rPh sb="52" eb="53">
      <t>ニン</t>
    </rPh>
    <rPh sb="55" eb="56">
      <t>カ</t>
    </rPh>
    <phoneticPr fontId="1"/>
  </si>
  <si>
    <t>　　・　主たる開所時間における保育従事者必要数　→上記※１の算出方法と同じ</t>
    <rPh sb="4" eb="5">
      <t>シュ</t>
    </rPh>
    <rPh sb="7" eb="9">
      <t>カイショ</t>
    </rPh>
    <rPh sb="9" eb="11">
      <t>ジカン</t>
    </rPh>
    <rPh sb="15" eb="17">
      <t>ホイク</t>
    </rPh>
    <rPh sb="17" eb="20">
      <t>ジュウジシャ</t>
    </rPh>
    <rPh sb="20" eb="23">
      <t>ヒツヨウスウ</t>
    </rPh>
    <rPh sb="25" eb="27">
      <t>ジョウキ</t>
    </rPh>
    <rPh sb="30" eb="32">
      <t>サンシュツ</t>
    </rPh>
    <rPh sb="32" eb="34">
      <t>ホウホウ</t>
    </rPh>
    <rPh sb="35" eb="36">
      <t>オナ</t>
    </rPh>
    <phoneticPr fontId="1"/>
  </si>
  <si>
    <r>
      <rPr>
        <u/>
        <sz val="10"/>
        <color theme="1"/>
        <rFont val="Segoe UI Symbol"/>
        <family val="3"/>
      </rPr>
      <t>●</t>
    </r>
    <r>
      <rPr>
        <u/>
        <sz val="10"/>
        <color theme="1"/>
        <rFont val="ＭＳ Ｐゴシック"/>
        <family val="3"/>
        <charset val="128"/>
      </rPr>
      <t>調査実施前月の１日（休みの場合は翌日）時点の状況を記入すること。</t>
    </r>
    <rPh sb="1" eb="3">
      <t>チョウサ</t>
    </rPh>
    <rPh sb="3" eb="5">
      <t>ジッシ</t>
    </rPh>
    <rPh sb="5" eb="7">
      <t>ゼンゲツ</t>
    </rPh>
    <rPh sb="9" eb="10">
      <t>ニチ</t>
    </rPh>
    <rPh sb="11" eb="12">
      <t>ヤス</t>
    </rPh>
    <rPh sb="14" eb="16">
      <t>バアイ</t>
    </rPh>
    <rPh sb="17" eb="19">
      <t>ヨクジツ</t>
    </rPh>
    <rPh sb="20" eb="22">
      <t>ジテン</t>
    </rPh>
    <rPh sb="23" eb="25">
      <t>ジョウキョウ</t>
    </rPh>
    <rPh sb="26" eb="28">
      <t>キニュウ</t>
    </rPh>
    <phoneticPr fontId="1"/>
  </si>
  <si>
    <r>
      <rPr>
        <sz val="10"/>
        <color theme="1"/>
        <rFont val="ＭＳ Ｐゴシック"/>
        <family val="2"/>
        <charset val="128"/>
      </rPr>
      <t>基準日</t>
    </r>
    <rPh sb="0" eb="3">
      <t>キジュンビ</t>
    </rPh>
    <phoneticPr fontId="1"/>
  </si>
  <si>
    <r>
      <rPr>
        <sz val="10"/>
        <color theme="1"/>
        <rFont val="ＭＳ Ｐゴシック"/>
        <family val="2"/>
        <charset val="128"/>
      </rPr>
      <t>月</t>
    </r>
    <rPh sb="0" eb="1">
      <t>ガツ</t>
    </rPh>
    <phoneticPr fontId="1"/>
  </si>
  <si>
    <r>
      <rPr>
        <sz val="10"/>
        <color theme="1"/>
        <rFont val="ＭＳ Ｐゴシック"/>
        <family val="2"/>
        <charset val="128"/>
      </rPr>
      <t>日</t>
    </r>
    <rPh sb="0" eb="1">
      <t>ニチ</t>
    </rPh>
    <phoneticPr fontId="1"/>
  </si>
  <si>
    <r>
      <rPr>
        <sz val="10"/>
        <color theme="1"/>
        <rFont val="ＭＳ Ｐゴシック"/>
        <family val="2"/>
        <charset val="128"/>
      </rPr>
      <t>２　保育従事者数</t>
    </r>
    <rPh sb="2" eb="4">
      <t>ホイク</t>
    </rPh>
    <rPh sb="4" eb="7">
      <t>ジュウジシャ</t>
    </rPh>
    <rPh sb="7" eb="8">
      <t>スウ</t>
    </rPh>
    <phoneticPr fontId="1"/>
  </si>
  <si>
    <r>
      <rPr>
        <sz val="10"/>
        <color theme="1"/>
        <rFont val="ＭＳ Ｐゴシック"/>
        <family val="2"/>
        <charset val="128"/>
      </rPr>
      <t>有資格者</t>
    </r>
    <rPh sb="0" eb="4">
      <t>ユウシカクシャ</t>
    </rPh>
    <phoneticPr fontId="1"/>
  </si>
  <si>
    <r>
      <rPr>
        <sz val="10"/>
        <color theme="1"/>
        <rFont val="ＭＳ Ｐゴシック"/>
        <family val="2"/>
        <charset val="128"/>
      </rPr>
      <t>無資格者</t>
    </r>
    <rPh sb="0" eb="4">
      <t>ムシカクシャ</t>
    </rPh>
    <phoneticPr fontId="1"/>
  </si>
  <si>
    <r>
      <rPr>
        <sz val="10"/>
        <color theme="1"/>
        <rFont val="ＭＳ Ｐゴシック"/>
        <family val="2"/>
        <charset val="128"/>
      </rPr>
      <t>合計（</t>
    </r>
    <r>
      <rPr>
        <sz val="10"/>
        <color theme="1"/>
        <rFont val="Arial"/>
        <family val="2"/>
      </rPr>
      <t>E+F)</t>
    </r>
    <r>
      <rPr>
        <sz val="10"/>
        <color theme="1"/>
        <rFont val="ＭＳ Ｐゴシック"/>
        <family val="2"/>
        <charset val="128"/>
      </rPr>
      <t>※３</t>
    </r>
    <rPh sb="0" eb="2">
      <t>ゴウケイ</t>
    </rPh>
    <phoneticPr fontId="1"/>
  </si>
  <si>
    <r>
      <rPr>
        <sz val="10"/>
        <color theme="1"/>
        <rFont val="ＭＳ Ｐゴシック"/>
        <family val="2"/>
        <charset val="128"/>
      </rPr>
      <t>常勤</t>
    </r>
    <rPh sb="0" eb="2">
      <t>ジョウキン</t>
    </rPh>
    <phoneticPr fontId="1"/>
  </si>
  <si>
    <r>
      <rPr>
        <sz val="10"/>
        <color theme="1"/>
        <rFont val="ＭＳ Ｐゴシック"/>
        <family val="2"/>
        <charset val="128"/>
      </rPr>
      <t>非常勤</t>
    </r>
    <rPh sb="0" eb="3">
      <t>ヒジョウキン</t>
    </rPh>
    <phoneticPr fontId="1"/>
  </si>
  <si>
    <r>
      <rPr>
        <sz val="10"/>
        <color theme="1"/>
        <rFont val="ＭＳ Ｐゴシック"/>
        <family val="2"/>
        <charset val="128"/>
      </rPr>
      <t>小計（</t>
    </r>
    <r>
      <rPr>
        <sz val="10"/>
        <color theme="1"/>
        <rFont val="Arial"/>
        <family val="2"/>
      </rPr>
      <t>E</t>
    </r>
    <r>
      <rPr>
        <sz val="10"/>
        <color theme="1"/>
        <rFont val="ＭＳ Ｐゴシック"/>
        <family val="2"/>
        <charset val="128"/>
      </rPr>
      <t>）</t>
    </r>
    <rPh sb="0" eb="2">
      <t>ショウケイ</t>
    </rPh>
    <phoneticPr fontId="1"/>
  </si>
  <si>
    <r>
      <rPr>
        <sz val="10"/>
        <color theme="1"/>
        <rFont val="ＭＳ Ｐゴシック"/>
        <family val="2"/>
        <charset val="128"/>
      </rPr>
      <t>小計（</t>
    </r>
    <r>
      <rPr>
        <sz val="10"/>
        <color theme="1"/>
        <rFont val="Arial"/>
        <family val="2"/>
      </rPr>
      <t>F</t>
    </r>
    <r>
      <rPr>
        <sz val="10"/>
        <color theme="1"/>
        <rFont val="ＭＳ Ｐゴシック"/>
        <family val="2"/>
        <charset val="128"/>
      </rPr>
      <t>）</t>
    </r>
    <rPh sb="0" eb="2">
      <t>ショウケイ</t>
    </rPh>
    <phoneticPr fontId="1"/>
  </si>
  <si>
    <r>
      <rPr>
        <sz val="10"/>
        <color theme="1"/>
        <rFont val="ＭＳ Ｐゴシック"/>
        <family val="2"/>
        <charset val="128"/>
      </rPr>
      <t>延べ時間数（ｈ）</t>
    </r>
    <rPh sb="0" eb="1">
      <t>ノ</t>
    </rPh>
    <rPh sb="2" eb="5">
      <t>ジカンスウ</t>
    </rPh>
    <phoneticPr fontId="1"/>
  </si>
  <si>
    <r>
      <rPr>
        <sz val="10"/>
        <color theme="1"/>
        <rFont val="ＭＳ Ｐゴシック"/>
        <family val="2"/>
        <charset val="128"/>
      </rPr>
      <t>常勤換算値</t>
    </r>
    <rPh sb="0" eb="2">
      <t>ジョウキン</t>
    </rPh>
    <rPh sb="2" eb="5">
      <t>カンサンチ</t>
    </rPh>
    <phoneticPr fontId="1"/>
  </si>
  <si>
    <r>
      <rPr>
        <sz val="10"/>
        <color theme="1"/>
        <rFont val="ＭＳ Ｐゴシック"/>
        <family val="2"/>
        <charset val="128"/>
      </rPr>
      <t>３　保育従事者の配置基準</t>
    </r>
    <rPh sb="2" eb="4">
      <t>ホイク</t>
    </rPh>
    <rPh sb="4" eb="7">
      <t>ジュウジシャ</t>
    </rPh>
    <rPh sb="8" eb="10">
      <t>ハイチ</t>
    </rPh>
    <rPh sb="10" eb="12">
      <t>キジュン</t>
    </rPh>
    <phoneticPr fontId="1"/>
  </si>
  <si>
    <r>
      <rPr>
        <sz val="10"/>
        <color theme="1"/>
        <rFont val="ＭＳ Ｐゴシック"/>
        <family val="2"/>
        <charset val="128"/>
      </rPr>
      <t>（</t>
    </r>
    <r>
      <rPr>
        <sz val="10"/>
        <color theme="1"/>
        <rFont val="Arial"/>
        <family val="2"/>
      </rPr>
      <t>B)</t>
    </r>
    <r>
      <rPr>
        <sz val="10"/>
        <color theme="1"/>
        <rFont val="ＭＳ Ｐゴシック"/>
        <family val="2"/>
        <charset val="128"/>
      </rPr>
      <t>または（</t>
    </r>
    <r>
      <rPr>
        <sz val="10"/>
        <color theme="1"/>
        <rFont val="Arial"/>
        <family val="2"/>
      </rPr>
      <t>D)</t>
    </r>
    <phoneticPr fontId="1"/>
  </si>
  <si>
    <r>
      <rPr>
        <sz val="10"/>
        <color theme="1"/>
        <rFont val="ＭＳ Ｐゴシック"/>
        <family val="2"/>
        <charset val="128"/>
      </rPr>
      <t>≦</t>
    </r>
    <phoneticPr fontId="1"/>
  </si>
  <si>
    <r>
      <rPr>
        <sz val="10"/>
        <color theme="1"/>
        <rFont val="ＭＳ Ｐゴシック"/>
        <family val="2"/>
        <charset val="128"/>
      </rPr>
      <t>（</t>
    </r>
    <r>
      <rPr>
        <sz val="10"/>
        <color theme="1"/>
        <rFont val="Arial"/>
        <family val="2"/>
      </rPr>
      <t>E)</t>
    </r>
    <phoneticPr fontId="1"/>
  </si>
  <si>
    <r>
      <rPr>
        <sz val="10"/>
        <color theme="1"/>
        <rFont val="ＭＳ Ｐゴシック"/>
        <family val="2"/>
        <charset val="128"/>
      </rPr>
      <t>（常勤換算値）</t>
    </r>
    <rPh sb="1" eb="3">
      <t>ジョウキン</t>
    </rPh>
    <rPh sb="3" eb="6">
      <t>カンサンチ</t>
    </rPh>
    <phoneticPr fontId="1"/>
  </si>
  <si>
    <r>
      <rPr>
        <sz val="10"/>
        <color theme="1"/>
        <rFont val="ＭＳ Ｐゴシック"/>
        <family val="2"/>
        <charset val="128"/>
      </rPr>
      <t>なら</t>
    </r>
    <r>
      <rPr>
        <sz val="10"/>
        <color theme="1"/>
        <rFont val="Arial"/>
        <family val="2"/>
      </rPr>
      <t>OK</t>
    </r>
    <phoneticPr fontId="1"/>
  </si>
  <si>
    <r>
      <rPr>
        <sz val="10"/>
        <color theme="1"/>
        <rFont val="ＭＳ Ｐゴシック"/>
        <family val="2"/>
        <charset val="128"/>
      </rPr>
      <t>①</t>
    </r>
    <phoneticPr fontId="1"/>
  </si>
  <si>
    <r>
      <rPr>
        <sz val="10"/>
        <color theme="1"/>
        <rFont val="ＭＳ Ｐゴシック"/>
        <family val="2"/>
        <charset val="128"/>
      </rPr>
      <t>人</t>
    </r>
    <rPh sb="0" eb="1">
      <t>ニン</t>
    </rPh>
    <phoneticPr fontId="1"/>
  </si>
  <si>
    <r>
      <rPr>
        <sz val="10"/>
        <color theme="1"/>
        <rFont val="ＭＳ Ｐゴシック"/>
        <family val="2"/>
        <charset val="128"/>
      </rPr>
      <t>＝</t>
    </r>
    <phoneticPr fontId="1"/>
  </si>
  <si>
    <r>
      <rPr>
        <sz val="10"/>
        <color theme="1"/>
        <rFont val="ＭＳ Ｐゴシック"/>
        <family val="2"/>
        <charset val="128"/>
      </rPr>
      <t>②</t>
    </r>
    <phoneticPr fontId="1"/>
  </si>
  <si>
    <r>
      <rPr>
        <sz val="10"/>
        <color theme="1"/>
        <rFont val="ＭＳ Ｐゴシック"/>
        <family val="2"/>
        <charset val="128"/>
      </rPr>
      <t>時間</t>
    </r>
    <rPh sb="0" eb="2">
      <t>ジカン</t>
    </rPh>
    <phoneticPr fontId="1"/>
  </si>
  <si>
    <r>
      <rPr>
        <sz val="10"/>
        <color theme="1"/>
        <rFont val="ＭＳ Ｐゴシック"/>
        <family val="2"/>
        <charset val="128"/>
      </rPr>
      <t>児童数※４</t>
    </r>
    <rPh sb="0" eb="3">
      <t>ジドウスウ</t>
    </rPh>
    <phoneticPr fontId="1"/>
  </si>
  <si>
    <r>
      <rPr>
        <sz val="10"/>
        <color theme="1"/>
        <rFont val="ＭＳ Ｐゴシック"/>
        <family val="2"/>
        <charset val="128"/>
      </rPr>
      <t>満０歳</t>
    </r>
    <rPh sb="0" eb="1">
      <t>マン</t>
    </rPh>
    <rPh sb="2" eb="3">
      <t>サイ</t>
    </rPh>
    <phoneticPr fontId="1"/>
  </si>
  <si>
    <r>
      <rPr>
        <sz val="10"/>
        <color theme="1"/>
        <rFont val="ＭＳ Ｐゴシック"/>
        <family val="2"/>
        <charset val="128"/>
      </rPr>
      <t>月極</t>
    </r>
    <rPh sb="0" eb="2">
      <t>ツキギメ</t>
    </rPh>
    <phoneticPr fontId="1"/>
  </si>
  <si>
    <r>
      <rPr>
        <sz val="10"/>
        <color theme="1"/>
        <rFont val="ＭＳ Ｐゴシック"/>
        <family val="2"/>
        <charset val="128"/>
      </rPr>
      <t>満１～２歳</t>
    </r>
    <rPh sb="0" eb="1">
      <t>マン</t>
    </rPh>
    <rPh sb="4" eb="5">
      <t>サイ</t>
    </rPh>
    <phoneticPr fontId="1"/>
  </si>
  <si>
    <r>
      <rPr>
        <sz val="10"/>
        <color theme="1"/>
        <rFont val="ＭＳ Ｐゴシック"/>
        <family val="2"/>
        <charset val="128"/>
      </rPr>
      <t>満３歳</t>
    </r>
    <rPh sb="0" eb="1">
      <t>マン</t>
    </rPh>
    <rPh sb="2" eb="3">
      <t>サイ</t>
    </rPh>
    <phoneticPr fontId="1"/>
  </si>
  <si>
    <r>
      <rPr>
        <sz val="10"/>
        <color theme="1"/>
        <rFont val="ＭＳ Ｐゴシック"/>
        <family val="2"/>
        <charset val="128"/>
      </rPr>
      <t>満４歳</t>
    </r>
    <rPh sb="0" eb="1">
      <t>マン</t>
    </rPh>
    <rPh sb="2" eb="3">
      <t>サイ</t>
    </rPh>
    <phoneticPr fontId="1"/>
  </si>
  <si>
    <r>
      <rPr>
        <sz val="10"/>
        <color theme="1"/>
        <rFont val="ＭＳ Ｐゴシック"/>
        <family val="2"/>
        <charset val="128"/>
      </rPr>
      <t>保育者数</t>
    </r>
    <rPh sb="0" eb="3">
      <t>ホイクシャ</t>
    </rPh>
    <rPh sb="3" eb="4">
      <t>スウ</t>
    </rPh>
    <phoneticPr fontId="1"/>
  </si>
  <si>
    <r>
      <rPr>
        <sz val="10"/>
        <color theme="1"/>
        <rFont val="ＭＳ Ｐゴシック"/>
        <family val="2"/>
        <charset val="128"/>
      </rPr>
      <t>４　面積基準</t>
    </r>
    <rPh sb="2" eb="4">
      <t>メンセキ</t>
    </rPh>
    <rPh sb="4" eb="6">
      <t>キジュン</t>
    </rPh>
    <phoneticPr fontId="1"/>
  </si>
  <si>
    <r>
      <rPr>
        <sz val="10"/>
        <color theme="1"/>
        <rFont val="ＭＳ Ｐゴシック"/>
        <family val="2"/>
        <charset val="128"/>
      </rPr>
      <t>（</t>
    </r>
    <r>
      <rPr>
        <sz val="10"/>
        <color theme="1"/>
        <rFont val="Arial"/>
        <family val="2"/>
      </rPr>
      <t>A)</t>
    </r>
    <r>
      <rPr>
        <sz val="10"/>
        <color theme="1"/>
        <rFont val="ＭＳ Ｐゴシック"/>
        <family val="2"/>
        <charset val="128"/>
      </rPr>
      <t>または（</t>
    </r>
    <r>
      <rPr>
        <sz val="10"/>
        <color theme="1"/>
        <rFont val="Arial"/>
        <family val="2"/>
      </rPr>
      <t>C)</t>
    </r>
    <phoneticPr fontId="1"/>
  </si>
  <si>
    <r>
      <rPr>
        <sz val="10"/>
        <color theme="1"/>
        <rFont val="ＭＳ Ｐゴシック"/>
        <family val="2"/>
        <charset val="128"/>
      </rPr>
      <t>実面積なら</t>
    </r>
    <r>
      <rPr>
        <sz val="10"/>
        <color theme="1"/>
        <rFont val="Arial"/>
        <family val="2"/>
      </rPr>
      <t>OK</t>
    </r>
    <rPh sb="0" eb="1">
      <t>ジツ</t>
    </rPh>
    <rPh sb="1" eb="3">
      <t>メンセキ</t>
    </rPh>
    <phoneticPr fontId="1"/>
  </si>
  <si>
    <r>
      <rPr>
        <sz val="10"/>
        <color theme="1"/>
        <rFont val="ＭＳ Ｐゴシック"/>
        <family val="2"/>
        <charset val="128"/>
      </rPr>
      <t>㎡</t>
    </r>
    <phoneticPr fontId="1"/>
  </si>
  <si>
    <t>（１）月極契約児童数</t>
    <rPh sb="3" eb="5">
      <t>ツキギメ</t>
    </rPh>
    <rPh sb="5" eb="7">
      <t>ケイヤク</t>
    </rPh>
    <rPh sb="7" eb="10">
      <t>ジドウスウ</t>
    </rPh>
    <phoneticPr fontId="1"/>
  </si>
  <si>
    <t>（２）保育時間内における児童数及び保育従事者配置数</t>
    <rPh sb="3" eb="5">
      <t>ホイク</t>
    </rPh>
    <rPh sb="5" eb="8">
      <t>ジカンナイ</t>
    </rPh>
    <rPh sb="12" eb="15">
      <t>ジドウスウ</t>
    </rPh>
    <rPh sb="15" eb="16">
      <t>オヨ</t>
    </rPh>
    <rPh sb="17" eb="19">
      <t>ホイク</t>
    </rPh>
    <rPh sb="19" eb="22">
      <t>ジュウジシャ</t>
    </rPh>
    <rPh sb="22" eb="25">
      <t>ハイチスウ</t>
    </rPh>
    <phoneticPr fontId="1"/>
  </si>
  <si>
    <r>
      <rPr>
        <sz val="8"/>
        <color theme="1"/>
        <rFont val="ＭＳ Ｐゴシック"/>
        <family val="2"/>
        <charset val="128"/>
      </rPr>
      <t>　※４　児童数は、年齢毎に、</t>
    </r>
    <r>
      <rPr>
        <u/>
        <sz val="8"/>
        <color theme="1"/>
        <rFont val="ＭＳ Ｐゴシック"/>
        <family val="3"/>
        <charset val="128"/>
      </rPr>
      <t>上段は月極め契約児童数、下段は総児童数（一時預かりを含む。）を記入</t>
    </r>
    <rPh sb="4" eb="7">
      <t>ジドウスウ</t>
    </rPh>
    <rPh sb="9" eb="12">
      <t>ネンレイゴト</t>
    </rPh>
    <rPh sb="14" eb="16">
      <t>ジョウダン</t>
    </rPh>
    <rPh sb="26" eb="28">
      <t>ゲダン</t>
    </rPh>
    <rPh sb="29" eb="30">
      <t>ソウ</t>
    </rPh>
    <rPh sb="30" eb="32">
      <t>ジドウ</t>
    </rPh>
    <rPh sb="32" eb="33">
      <t>スウ</t>
    </rPh>
    <rPh sb="34" eb="36">
      <t>イチジ</t>
    </rPh>
    <rPh sb="36" eb="37">
      <t>アズ</t>
    </rPh>
    <rPh sb="40" eb="41">
      <t>フク</t>
    </rPh>
    <rPh sb="45" eb="47">
      <t>キニュウ</t>
    </rPh>
    <phoneticPr fontId="1"/>
  </si>
  <si>
    <r>
      <rPr>
        <u/>
        <sz val="10"/>
        <color theme="1"/>
        <rFont val="Segoe UI Symbol"/>
        <family val="2"/>
      </rPr>
      <t>●</t>
    </r>
    <r>
      <rPr>
        <u/>
        <sz val="10"/>
        <color theme="1"/>
        <rFont val="ＭＳ Ｐゴシック"/>
        <family val="2"/>
        <charset val="128"/>
      </rPr>
      <t>黄色のセルに数字を入力してください。青色のセルは自動計算になっているため、入力不要です。</t>
    </r>
    <rPh sb="1" eb="3">
      <t>キイロ</t>
    </rPh>
    <rPh sb="7" eb="9">
      <t>スウジ</t>
    </rPh>
    <rPh sb="10" eb="12">
      <t>ニュウリョク</t>
    </rPh>
    <rPh sb="19" eb="20">
      <t>アオ</t>
    </rPh>
    <rPh sb="20" eb="21">
      <t>イロ</t>
    </rPh>
    <rPh sb="25" eb="27">
      <t>ジドウ</t>
    </rPh>
    <rPh sb="27" eb="29">
      <t>ケイサン</t>
    </rPh>
    <rPh sb="38" eb="40">
      <t>ニュウリョク</t>
    </rPh>
    <rPh sb="40" eb="42">
      <t>フヨウ</t>
    </rPh>
    <phoneticPr fontId="1"/>
  </si>
  <si>
    <t>人</t>
    <rPh sb="0" eb="1">
      <t>ニン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</si>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</sst>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2"/>
      <color theme="1"/>
      <name val="ＭＳ Ｐゴシック"/>
      <family val="2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0"/>
      <color theme="1"/>
      <name val="Arial"/>
      <family val="2"/>
      <charset val="128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Segoe UI Symbol"/>
      <family val="3"/>
    </font>
    <font>
      <u/>
      <sz val="10"/>
      <color theme="1"/>
      <name val="Segoe UI Symbol"/>
      <family val="2"/>
    </font>
    <font>
      <u/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3" borderId="0" xfId="0" applyFont="1" applyFill="1">
      <alignment vertical="center"/>
    </xf>
    <xf numFmtId="0" fontId="7" fillId="0" borderId="1" xfId="0" applyFont="1" applyBorder="1">
      <alignment vertical="center"/>
    </xf>
    <xf numFmtId="0" fontId="7" fillId="2" borderId="0" xfId="0" applyFont="1" applyFill="1" applyAlignment="1">
      <alignment vertical="center"/>
    </xf>
    <xf numFmtId="20" fontId="7" fillId="0" borderId="13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3" borderId="28" xfId="0" applyFont="1" applyFill="1" applyBorder="1" applyAlignment="1">
      <alignment vertical="center" shrinkToFit="1"/>
    </xf>
    <xf numFmtId="0" fontId="7" fillId="3" borderId="29" xfId="0" applyFont="1" applyFill="1" applyBorder="1" applyAlignment="1">
      <alignment vertical="center" shrinkToFit="1"/>
    </xf>
    <xf numFmtId="0" fontId="7" fillId="3" borderId="30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647D-CE35-4677-B456-58777A686591}">
  <dimension ref="A2:V57"/>
  <sheetViews>
    <sheetView tabSelected="1" view="pageBreakPreview" zoomScale="118" zoomScaleNormal="100" zoomScaleSheetLayoutView="118" zoomScalePageLayoutView="93" workbookViewId="0">
      <selection activeCell="K16" sqref="K16"/>
    </sheetView>
  </sheetViews>
  <sheetFormatPr defaultColWidth="8.6640625" defaultRowHeight="12.5" x14ac:dyDescent="0.3"/>
  <cols>
    <col min="1" max="20" width="3.75" style="8" customWidth="1"/>
    <col min="21" max="21" width="4" style="8" customWidth="1"/>
    <col min="22" max="25" width="3.6640625" style="8" customWidth="1"/>
    <col min="26" max="138" width="3.1640625" style="8" customWidth="1"/>
    <col min="139" max="16384" width="8.6640625" style="8"/>
  </cols>
  <sheetData>
    <row r="2" spans="1:21" ht="18.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5" x14ac:dyDescent="0.3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14" t="s">
        <v>4</v>
      </c>
      <c r="B4" s="12"/>
      <c r="C4" s="12"/>
      <c r="D4" s="1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/>
    </row>
    <row r="5" spans="1:21" ht="11.9" customHeight="1" x14ac:dyDescent="0.3">
      <c r="A5" s="24" t="s">
        <v>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</row>
    <row r="6" spans="1:21" ht="11.9" customHeight="1" x14ac:dyDescent="0.3">
      <c r="A6" s="24" t="s">
        <v>78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s="17" customFormat="1" ht="11.9" customHeight="1" x14ac:dyDescent="0.3">
      <c r="A7" s="15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36"/>
    </row>
    <row r="8" spans="1:21" s="17" customFormat="1" ht="11.9" customHeight="1" x14ac:dyDescent="0.3">
      <c r="A8" s="16" t="s">
        <v>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6"/>
    </row>
    <row r="9" spans="1:21" s="17" customFormat="1" ht="11.9" customHeight="1" x14ac:dyDescent="0.3">
      <c r="A9" s="15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36"/>
    </row>
    <row r="10" spans="1:21" s="17" customFormat="1" ht="11.9" customHeight="1" x14ac:dyDescent="0.3">
      <c r="A10" s="3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36"/>
    </row>
    <row r="11" spans="1:21" s="17" customFormat="1" ht="11.9" customHeight="1" x14ac:dyDescent="0.3">
      <c r="A11" s="15" t="s">
        <v>36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6"/>
    </row>
    <row r="12" spans="1:21" s="17" customFormat="1" ht="11.9" customHeight="1" x14ac:dyDescent="0.3">
      <c r="A12" s="15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6"/>
    </row>
    <row r="13" spans="1:21" s="17" customFormat="1" ht="11.9" customHeight="1" x14ac:dyDescent="0.3">
      <c r="A13" s="3" t="s">
        <v>77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36"/>
    </row>
    <row r="14" spans="1:21" s="17" customFormat="1" ht="11.9" customHeight="1" x14ac:dyDescent="0.3">
      <c r="A14" s="4" t="s">
        <v>38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36"/>
    </row>
    <row r="15" spans="1:21" s="17" customFormat="1" ht="11.9" customHeight="1" x14ac:dyDescent="0.3">
      <c r="A15" s="5" t="s">
        <v>37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</row>
    <row r="16" spans="1:21" ht="17" customHeight="1" x14ac:dyDescent="0.3">
      <c r="A16" s="8" t="s">
        <v>40</v>
      </c>
      <c r="C16" s="1" t="s">
        <v>80</v>
      </c>
      <c r="D16" s="27"/>
      <c r="E16" s="1" t="s">
        <v>81</v>
      </c>
      <c r="F16" s="27"/>
      <c r="G16" s="8" t="s">
        <v>41</v>
      </c>
      <c r="H16" s="27"/>
      <c r="I16" s="8" t="s">
        <v>42</v>
      </c>
    </row>
    <row r="17" spans="1:22" x14ac:dyDescent="0.3">
      <c r="A17" s="8" t="s">
        <v>8</v>
      </c>
    </row>
    <row r="18" spans="1:22" ht="14" customHeight="1" thickBot="1" x14ac:dyDescent="0.35">
      <c r="A18" s="42" t="s">
        <v>9</v>
      </c>
      <c r="B18" s="43"/>
      <c r="C18" s="43"/>
      <c r="D18" s="44"/>
      <c r="E18" s="58" t="s">
        <v>10</v>
      </c>
      <c r="F18" s="58"/>
      <c r="G18" s="58" t="s">
        <v>11</v>
      </c>
      <c r="H18" s="58"/>
      <c r="I18" s="58" t="s">
        <v>12</v>
      </c>
      <c r="J18" s="58"/>
      <c r="K18" s="58" t="s">
        <v>13</v>
      </c>
      <c r="L18" s="58"/>
      <c r="M18" s="58" t="s">
        <v>14</v>
      </c>
      <c r="N18" s="58"/>
      <c r="O18" s="58" t="s">
        <v>15</v>
      </c>
      <c r="P18" s="58"/>
      <c r="Q18" s="58" t="s">
        <v>16</v>
      </c>
      <c r="R18" s="58"/>
      <c r="S18" s="58" t="s">
        <v>17</v>
      </c>
      <c r="T18" s="58"/>
      <c r="V18" s="9"/>
    </row>
    <row r="19" spans="1:22" ht="12" customHeight="1" thickTop="1" x14ac:dyDescent="0.3">
      <c r="A19" s="45" t="s">
        <v>18</v>
      </c>
      <c r="B19" s="46"/>
      <c r="C19" s="46"/>
      <c r="D19" s="47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9">
        <f>SUM(E19:R20)</f>
        <v>0</v>
      </c>
      <c r="T19" s="59"/>
      <c r="U19" s="56" t="s">
        <v>24</v>
      </c>
    </row>
    <row r="20" spans="1:22" ht="12" customHeight="1" x14ac:dyDescent="0.3">
      <c r="A20" s="48"/>
      <c r="B20" s="49"/>
      <c r="C20" s="49"/>
      <c r="D20" s="5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60"/>
      <c r="T20" s="60"/>
      <c r="U20" s="56"/>
    </row>
    <row r="21" spans="1:22" ht="12" customHeight="1" x14ac:dyDescent="0.3">
      <c r="A21" s="14" t="s">
        <v>19</v>
      </c>
      <c r="B21" s="12"/>
      <c r="C21" s="12"/>
      <c r="D21" s="13"/>
      <c r="E21" s="10" t="s">
        <v>1</v>
      </c>
      <c r="F21" s="11">
        <v>3</v>
      </c>
      <c r="G21" s="67" t="s">
        <v>1</v>
      </c>
      <c r="H21" s="68"/>
      <c r="I21" s="68">
        <v>6</v>
      </c>
      <c r="J21" s="69"/>
      <c r="K21" s="10" t="s">
        <v>1</v>
      </c>
      <c r="L21" s="11">
        <v>20</v>
      </c>
      <c r="M21" s="67" t="s">
        <v>1</v>
      </c>
      <c r="N21" s="68"/>
      <c r="O21" s="68"/>
      <c r="P21" s="68">
        <v>30</v>
      </c>
      <c r="Q21" s="68"/>
      <c r="R21" s="69"/>
      <c r="S21" s="60">
        <f>IF(SUM(E22:R22)&lt;2,2,ROUND(SUM(E22:R22),0))</f>
        <v>2</v>
      </c>
      <c r="T21" s="60"/>
      <c r="U21" s="70" t="s">
        <v>25</v>
      </c>
    </row>
    <row r="22" spans="1:22" ht="14" customHeight="1" thickBot="1" x14ac:dyDescent="0.35">
      <c r="A22" s="51" t="s">
        <v>26</v>
      </c>
      <c r="B22" s="52"/>
      <c r="C22" s="52"/>
      <c r="D22" s="53"/>
      <c r="E22" s="57">
        <f>ROUNDDOWN(E19/F21,1)</f>
        <v>0</v>
      </c>
      <c r="F22" s="57"/>
      <c r="G22" s="57">
        <f>ROUNDDOWN((G19+I19)/I21,1)</f>
        <v>0</v>
      </c>
      <c r="H22" s="57"/>
      <c r="I22" s="57"/>
      <c r="J22" s="57"/>
      <c r="K22" s="57">
        <f t="shared" ref="K22" si="0">ROUNDDOWN(K19/L21,1)</f>
        <v>0</v>
      </c>
      <c r="L22" s="57"/>
      <c r="M22" s="57">
        <f>ROUNDDOWN((M19+O19+Q19)/P21,1)</f>
        <v>0</v>
      </c>
      <c r="N22" s="57"/>
      <c r="O22" s="57"/>
      <c r="P22" s="57"/>
      <c r="Q22" s="57"/>
      <c r="R22" s="57"/>
      <c r="S22" s="57"/>
      <c r="T22" s="57"/>
      <c r="U22" s="70"/>
    </row>
    <row r="23" spans="1:22" ht="12" customHeight="1" thickTop="1" x14ac:dyDescent="0.3">
      <c r="A23" s="61" t="s">
        <v>27</v>
      </c>
      <c r="B23" s="62"/>
      <c r="C23" s="62"/>
      <c r="D23" s="63"/>
      <c r="E23" s="55"/>
      <c r="F23" s="55"/>
      <c r="G23" s="55"/>
      <c r="H23" s="55"/>
      <c r="I23" s="55"/>
      <c r="J23" s="55"/>
      <c r="K23" s="55"/>
      <c r="L23" s="55"/>
      <c r="M23" s="71"/>
      <c r="N23" s="72"/>
      <c r="O23" s="71"/>
      <c r="P23" s="72"/>
      <c r="Q23" s="71"/>
      <c r="R23" s="72"/>
      <c r="S23" s="60">
        <f>SUM(E23:R24)</f>
        <v>0</v>
      </c>
      <c r="T23" s="60"/>
      <c r="U23" s="70" t="s">
        <v>28</v>
      </c>
    </row>
    <row r="24" spans="1:22" ht="12" customHeight="1" x14ac:dyDescent="0.3">
      <c r="A24" s="18" t="s">
        <v>29</v>
      </c>
      <c r="B24" s="19"/>
      <c r="C24" s="19"/>
      <c r="D24" s="20"/>
      <c r="E24" s="55"/>
      <c r="F24" s="55"/>
      <c r="G24" s="55"/>
      <c r="H24" s="55"/>
      <c r="I24" s="55"/>
      <c r="J24" s="55"/>
      <c r="K24" s="55"/>
      <c r="L24" s="55"/>
      <c r="M24" s="73"/>
      <c r="N24" s="74"/>
      <c r="O24" s="73"/>
      <c r="P24" s="74"/>
      <c r="Q24" s="73"/>
      <c r="R24" s="74"/>
      <c r="S24" s="60"/>
      <c r="T24" s="60"/>
      <c r="U24" s="70"/>
    </row>
    <row r="25" spans="1:22" ht="12" customHeight="1" x14ac:dyDescent="0.3">
      <c r="A25" s="14" t="s">
        <v>19</v>
      </c>
      <c r="B25" s="12"/>
      <c r="C25" s="12"/>
      <c r="D25" s="13"/>
      <c r="E25" s="10" t="s">
        <v>1</v>
      </c>
      <c r="F25" s="11">
        <v>3</v>
      </c>
      <c r="G25" s="67" t="s">
        <v>1</v>
      </c>
      <c r="H25" s="68"/>
      <c r="I25" s="68">
        <v>6</v>
      </c>
      <c r="J25" s="69"/>
      <c r="K25" s="10" t="s">
        <v>1</v>
      </c>
      <c r="L25" s="11">
        <v>20</v>
      </c>
      <c r="M25" s="67" t="s">
        <v>1</v>
      </c>
      <c r="N25" s="68"/>
      <c r="O25" s="68"/>
      <c r="P25" s="68">
        <v>30</v>
      </c>
      <c r="Q25" s="68"/>
      <c r="R25" s="69"/>
      <c r="S25" s="60">
        <f>IF(SUM(E26:R26)&lt;2,2,ROUND(SUM(E26:R26),0))</f>
        <v>2</v>
      </c>
      <c r="T25" s="60"/>
      <c r="U25" s="70" t="s">
        <v>30</v>
      </c>
    </row>
    <row r="26" spans="1:22" ht="13.9" customHeight="1" x14ac:dyDescent="0.3">
      <c r="A26" s="64"/>
      <c r="B26" s="65"/>
      <c r="C26" s="65"/>
      <c r="D26" s="66"/>
      <c r="E26" s="60">
        <f>ROUNDDOWN(E23/F25,1)</f>
        <v>0</v>
      </c>
      <c r="F26" s="60"/>
      <c r="G26" s="60">
        <f>ROUNDDOWN((G23+I23)/I25,1)</f>
        <v>0</v>
      </c>
      <c r="H26" s="60"/>
      <c r="I26" s="60"/>
      <c r="J26" s="60"/>
      <c r="K26" s="60">
        <f>ROUNDDOWN(K23/L25,1)</f>
        <v>0</v>
      </c>
      <c r="L26" s="60"/>
      <c r="M26" s="60">
        <f>ROUNDDOWN((M23+O23+Q23)/P25,1)</f>
        <v>0</v>
      </c>
      <c r="N26" s="60"/>
      <c r="O26" s="60"/>
      <c r="P26" s="60"/>
      <c r="Q26" s="60"/>
      <c r="R26" s="60"/>
      <c r="S26" s="60"/>
      <c r="T26" s="60"/>
      <c r="U26" s="70"/>
    </row>
    <row r="27" spans="1:22" ht="9.75" customHeight="1" x14ac:dyDescent="0.3"/>
    <row r="28" spans="1:22" x14ac:dyDescent="0.3">
      <c r="A28" s="8" t="s">
        <v>43</v>
      </c>
    </row>
    <row r="29" spans="1:22" ht="11.9" customHeight="1" x14ac:dyDescent="0.3">
      <c r="A29" s="90"/>
      <c r="B29" s="91"/>
      <c r="C29" s="92"/>
      <c r="D29" s="96" t="s">
        <v>20</v>
      </c>
      <c r="E29" s="85"/>
      <c r="F29" s="85"/>
      <c r="G29" s="85"/>
      <c r="H29" s="85"/>
      <c r="I29" s="85"/>
      <c r="J29" s="85"/>
      <c r="K29" s="85" t="s">
        <v>45</v>
      </c>
      <c r="L29" s="85"/>
      <c r="M29" s="85"/>
      <c r="N29" s="85"/>
      <c r="O29" s="85"/>
      <c r="P29" s="85"/>
      <c r="Q29" s="67"/>
      <c r="R29" s="84" t="s">
        <v>46</v>
      </c>
      <c r="S29" s="85"/>
      <c r="T29" s="85"/>
      <c r="U29" s="85"/>
    </row>
    <row r="30" spans="1:22" ht="11.9" customHeight="1" thickBot="1" x14ac:dyDescent="0.35">
      <c r="A30" s="93"/>
      <c r="B30" s="94"/>
      <c r="C30" s="95"/>
      <c r="D30" s="58" t="s">
        <v>47</v>
      </c>
      <c r="E30" s="58"/>
      <c r="F30" s="58" t="s">
        <v>48</v>
      </c>
      <c r="G30" s="58"/>
      <c r="H30" s="58" t="s">
        <v>49</v>
      </c>
      <c r="I30" s="58"/>
      <c r="J30" s="58"/>
      <c r="K30" s="58" t="s">
        <v>47</v>
      </c>
      <c r="L30" s="58"/>
      <c r="M30" s="58" t="s">
        <v>48</v>
      </c>
      <c r="N30" s="58"/>
      <c r="O30" s="58" t="s">
        <v>50</v>
      </c>
      <c r="P30" s="58"/>
      <c r="Q30" s="42"/>
      <c r="R30" s="86"/>
      <c r="S30" s="58"/>
      <c r="T30" s="58"/>
      <c r="U30" s="58"/>
    </row>
    <row r="31" spans="1:22" ht="14.5" customHeight="1" thickTop="1" x14ac:dyDescent="0.3">
      <c r="A31" s="21" t="s">
        <v>31</v>
      </c>
      <c r="B31" s="21"/>
      <c r="C31" s="21"/>
      <c r="D31" s="54"/>
      <c r="E31" s="54"/>
      <c r="F31" s="54"/>
      <c r="G31" s="54"/>
      <c r="H31" s="59">
        <f>SUM(D31:G31)</f>
        <v>0</v>
      </c>
      <c r="I31" s="59"/>
      <c r="J31" s="59"/>
      <c r="K31" s="54"/>
      <c r="L31" s="54"/>
      <c r="M31" s="54"/>
      <c r="N31" s="54"/>
      <c r="O31" s="59">
        <f>SUM(K31:N31)</f>
        <v>0</v>
      </c>
      <c r="P31" s="59"/>
      <c r="Q31" s="89"/>
      <c r="R31" s="88">
        <f>H31+O31</f>
        <v>0</v>
      </c>
      <c r="S31" s="59"/>
      <c r="T31" s="59"/>
      <c r="U31" s="59"/>
    </row>
    <row r="32" spans="1:22" ht="14.5" customHeight="1" x14ac:dyDescent="0.3">
      <c r="A32" s="76" t="s">
        <v>51</v>
      </c>
      <c r="B32" s="77"/>
      <c r="C32" s="78"/>
      <c r="D32" s="75"/>
      <c r="E32" s="75"/>
      <c r="F32" s="55"/>
      <c r="G32" s="55"/>
      <c r="H32" s="60">
        <f>F32</f>
        <v>0</v>
      </c>
      <c r="I32" s="60"/>
      <c r="J32" s="60"/>
      <c r="K32" s="75"/>
      <c r="L32" s="75"/>
      <c r="M32" s="55"/>
      <c r="N32" s="55"/>
      <c r="O32" s="60">
        <f>M32</f>
        <v>0</v>
      </c>
      <c r="P32" s="60"/>
      <c r="Q32" s="83"/>
      <c r="R32" s="87">
        <f>H32+O32</f>
        <v>0</v>
      </c>
      <c r="S32" s="60"/>
      <c r="T32" s="60"/>
      <c r="U32" s="60"/>
    </row>
    <row r="33" spans="1:21" ht="14.5" customHeight="1" x14ac:dyDescent="0.3">
      <c r="A33" s="28" t="s">
        <v>52</v>
      </c>
      <c r="B33" s="28"/>
      <c r="C33" s="28"/>
      <c r="D33" s="75"/>
      <c r="E33" s="75"/>
      <c r="F33" s="60">
        <f>ROUND(F32/8,1)</f>
        <v>0</v>
      </c>
      <c r="G33" s="60"/>
      <c r="H33" s="60">
        <f>D31+F33</f>
        <v>0</v>
      </c>
      <c r="I33" s="60"/>
      <c r="J33" s="60"/>
      <c r="K33" s="75"/>
      <c r="L33" s="75"/>
      <c r="M33" s="60">
        <f>ROUND(M32/8,1)</f>
        <v>0</v>
      </c>
      <c r="N33" s="60"/>
      <c r="O33" s="60">
        <f>K31+M33</f>
        <v>0</v>
      </c>
      <c r="P33" s="60"/>
      <c r="Q33" s="83"/>
      <c r="R33" s="87">
        <f>H33+O33</f>
        <v>0</v>
      </c>
      <c r="S33" s="60"/>
      <c r="T33" s="60"/>
      <c r="U33" s="60"/>
    </row>
    <row r="34" spans="1:21" ht="10" customHeight="1" x14ac:dyDescent="0.3"/>
    <row r="35" spans="1:21" x14ac:dyDescent="0.3">
      <c r="A35" s="8" t="s">
        <v>53</v>
      </c>
    </row>
    <row r="36" spans="1:21" x14ac:dyDescent="0.3">
      <c r="A36" s="1" t="s">
        <v>21</v>
      </c>
      <c r="F36" s="8" t="s">
        <v>54</v>
      </c>
      <c r="I36" s="8" t="s">
        <v>55</v>
      </c>
      <c r="J36" s="8" t="s">
        <v>56</v>
      </c>
      <c r="K36" s="8" t="s">
        <v>57</v>
      </c>
      <c r="N36" s="8" t="s">
        <v>58</v>
      </c>
    </row>
    <row r="37" spans="1:21" ht="13" customHeight="1" x14ac:dyDescent="0.3">
      <c r="B37" s="8" t="s">
        <v>59</v>
      </c>
      <c r="C37" s="8" t="s">
        <v>25</v>
      </c>
      <c r="D37" s="82">
        <f>S21</f>
        <v>2</v>
      </c>
      <c r="E37" s="82"/>
      <c r="F37" s="82"/>
      <c r="G37" s="8" t="s">
        <v>60</v>
      </c>
      <c r="H37" s="8" t="s">
        <v>1</v>
      </c>
      <c r="I37" s="8">
        <v>3</v>
      </c>
      <c r="J37" s="8" t="s">
        <v>61</v>
      </c>
      <c r="K37" s="29">
        <f>ROUNDUP(D37/I37,0)</f>
        <v>1</v>
      </c>
      <c r="L37" s="1" t="s">
        <v>23</v>
      </c>
      <c r="M37" s="8" t="s">
        <v>55</v>
      </c>
      <c r="N37" s="8" t="s">
        <v>56</v>
      </c>
      <c r="O37" s="82">
        <f>H33</f>
        <v>0</v>
      </c>
      <c r="P37" s="82"/>
      <c r="Q37" s="82"/>
      <c r="R37" s="1" t="s">
        <v>79</v>
      </c>
      <c r="S37" s="82" t="str" cm="1">
        <f t="array" ref="S37">_xlfn.IFS(O37=0," ",O37&gt;=K37,"OK","TRUE","ERROR")</f>
        <v xml:space="preserve"> </v>
      </c>
      <c r="T37" s="82"/>
      <c r="U37" s="82"/>
    </row>
    <row r="38" spans="1:21" ht="13" customHeight="1" x14ac:dyDescent="0.3">
      <c r="B38" s="8" t="s">
        <v>62</v>
      </c>
      <c r="C38" s="8" t="s">
        <v>30</v>
      </c>
      <c r="D38" s="82">
        <f>S25</f>
        <v>2</v>
      </c>
      <c r="E38" s="82"/>
      <c r="F38" s="82"/>
      <c r="G38" s="8" t="s">
        <v>60</v>
      </c>
      <c r="H38" s="8" t="s">
        <v>1</v>
      </c>
      <c r="I38" s="8">
        <v>3</v>
      </c>
      <c r="J38" s="8" t="s">
        <v>61</v>
      </c>
      <c r="K38" s="29">
        <f>ROUNDUP(D38/I38,0)</f>
        <v>1</v>
      </c>
      <c r="L38" s="1" t="s">
        <v>23</v>
      </c>
      <c r="M38" s="8" t="s">
        <v>55</v>
      </c>
      <c r="N38" s="8" t="s">
        <v>56</v>
      </c>
      <c r="O38" s="82">
        <f>H33</f>
        <v>0</v>
      </c>
      <c r="P38" s="82"/>
      <c r="Q38" s="82"/>
      <c r="R38" s="1" t="s">
        <v>79</v>
      </c>
      <c r="S38" s="82" t="str" cm="1">
        <f t="array" ref="S38">_xlfn.IFS(O38=0," ",O38&gt;=K38,"OK","TRUE","ERROR")</f>
        <v xml:space="preserve"> </v>
      </c>
      <c r="T38" s="82"/>
      <c r="U38" s="82"/>
    </row>
    <row r="39" spans="1:21" x14ac:dyDescent="0.3">
      <c r="A39" s="1" t="s">
        <v>76</v>
      </c>
    </row>
    <row r="40" spans="1:21" s="31" customFormat="1" ht="14.4" customHeight="1" thickBot="1" x14ac:dyDescent="0.35">
      <c r="A40" s="79" t="s">
        <v>63</v>
      </c>
      <c r="B40" s="80"/>
      <c r="C40" s="80"/>
      <c r="D40" s="80"/>
      <c r="E40" s="81"/>
      <c r="F40" s="30">
        <v>0.29166666666666669</v>
      </c>
      <c r="G40" s="30">
        <v>0.33333333333333331</v>
      </c>
      <c r="H40" s="30">
        <v>0.375</v>
      </c>
      <c r="I40" s="30">
        <v>0.41666666666666702</v>
      </c>
      <c r="J40" s="30">
        <v>0.45833333333333398</v>
      </c>
      <c r="K40" s="30">
        <v>0.5</v>
      </c>
      <c r="L40" s="30">
        <v>0.54166666666666696</v>
      </c>
      <c r="M40" s="30">
        <v>0.58333333333333304</v>
      </c>
      <c r="N40" s="30">
        <v>0.625</v>
      </c>
      <c r="O40" s="30">
        <v>0.66666666666666696</v>
      </c>
      <c r="P40" s="30">
        <v>0.70833333333333304</v>
      </c>
      <c r="Q40" s="30">
        <v>0.75</v>
      </c>
      <c r="R40" s="30">
        <v>0.79166666666666696</v>
      </c>
      <c r="S40" s="30">
        <v>0.83333333333333404</v>
      </c>
      <c r="T40" s="30">
        <v>0.875000000000001</v>
      </c>
      <c r="U40" s="30">
        <v>0.91666666666666796</v>
      </c>
    </row>
    <row r="41" spans="1:21" ht="14.4" customHeight="1" thickTop="1" x14ac:dyDescent="0.3">
      <c r="A41" s="104" t="s">
        <v>64</v>
      </c>
      <c r="B41" s="108" t="s">
        <v>65</v>
      </c>
      <c r="C41" s="108"/>
      <c r="D41" s="98" t="s">
        <v>66</v>
      </c>
      <c r="E41" s="9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14.4" customHeight="1" x14ac:dyDescent="0.3">
      <c r="A42" s="100"/>
      <c r="B42" s="106"/>
      <c r="C42" s="106"/>
      <c r="D42" s="97" t="s">
        <v>27</v>
      </c>
      <c r="E42" s="9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ht="14.4" customHeight="1" x14ac:dyDescent="0.3">
      <c r="A43" s="100"/>
      <c r="B43" s="106" t="s">
        <v>67</v>
      </c>
      <c r="C43" s="106"/>
      <c r="D43" s="103" t="s">
        <v>66</v>
      </c>
      <c r="E43" s="10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4.4" customHeight="1" x14ac:dyDescent="0.3">
      <c r="A44" s="100"/>
      <c r="B44" s="106"/>
      <c r="C44" s="106"/>
      <c r="D44" s="97" t="s">
        <v>27</v>
      </c>
      <c r="E44" s="9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ht="14.4" customHeight="1" x14ac:dyDescent="0.3">
      <c r="A45" s="100"/>
      <c r="B45" s="106" t="s">
        <v>68</v>
      </c>
      <c r="C45" s="106"/>
      <c r="D45" s="103" t="s">
        <v>66</v>
      </c>
      <c r="E45" s="10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4.4" customHeight="1" x14ac:dyDescent="0.3">
      <c r="A46" s="100"/>
      <c r="B46" s="106"/>
      <c r="C46" s="106"/>
      <c r="D46" s="97" t="s">
        <v>27</v>
      </c>
      <c r="E46" s="9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ht="14.4" customHeight="1" x14ac:dyDescent="0.3">
      <c r="A47" s="100"/>
      <c r="B47" s="106" t="s">
        <v>69</v>
      </c>
      <c r="C47" s="106"/>
      <c r="D47" s="103" t="s">
        <v>66</v>
      </c>
      <c r="E47" s="10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4.4" customHeight="1" thickBot="1" x14ac:dyDescent="0.35">
      <c r="A48" s="105"/>
      <c r="B48" s="107"/>
      <c r="C48" s="107"/>
      <c r="D48" s="102" t="s">
        <v>27</v>
      </c>
      <c r="E48" s="102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4.5" customHeight="1" thickTop="1" x14ac:dyDescent="0.3">
      <c r="A49" s="99" t="s">
        <v>70</v>
      </c>
      <c r="B49" s="101" t="s">
        <v>44</v>
      </c>
      <c r="C49" s="101"/>
      <c r="D49" s="101"/>
      <c r="E49" s="101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</row>
    <row r="50" spans="1:21" x14ac:dyDescent="0.3">
      <c r="A50" s="100"/>
      <c r="B50" s="85"/>
      <c r="C50" s="85"/>
      <c r="D50" s="85"/>
      <c r="E50" s="8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1:21" x14ac:dyDescent="0.3">
      <c r="A51" s="100"/>
      <c r="B51" s="85" t="s">
        <v>45</v>
      </c>
      <c r="C51" s="85"/>
      <c r="D51" s="85"/>
      <c r="E51" s="8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spans="1:21" x14ac:dyDescent="0.3">
      <c r="A52" s="100"/>
      <c r="B52" s="85"/>
      <c r="C52" s="85"/>
      <c r="D52" s="85"/>
      <c r="E52" s="8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ht="9.75" customHeight="1" x14ac:dyDescent="0.3"/>
    <row r="54" spans="1:21" x14ac:dyDescent="0.3">
      <c r="A54" s="8" t="s">
        <v>71</v>
      </c>
      <c r="D54" s="8" t="s">
        <v>72</v>
      </c>
      <c r="G54" s="8" t="s">
        <v>32</v>
      </c>
      <c r="H54" s="56">
        <v>1.65</v>
      </c>
      <c r="I54" s="56"/>
      <c r="J54" s="8" t="s">
        <v>55</v>
      </c>
      <c r="K54" s="8" t="s">
        <v>73</v>
      </c>
    </row>
    <row r="55" spans="1:21" ht="14" customHeight="1" x14ac:dyDescent="0.3">
      <c r="A55" s="1" t="s">
        <v>75</v>
      </c>
      <c r="E55" s="8" t="s">
        <v>24</v>
      </c>
      <c r="F55" s="39">
        <f>S19</f>
        <v>0</v>
      </c>
      <c r="G55" s="8" t="s">
        <v>60</v>
      </c>
      <c r="H55" s="8" t="s">
        <v>32</v>
      </c>
      <c r="I55" s="56">
        <v>1.65</v>
      </c>
      <c r="J55" s="56"/>
      <c r="K55" s="8" t="s">
        <v>74</v>
      </c>
      <c r="L55" s="8" t="s">
        <v>34</v>
      </c>
      <c r="M55" s="82">
        <f>F55*I55</f>
        <v>0</v>
      </c>
      <c r="N55" s="82"/>
      <c r="O55" s="41" t="s">
        <v>33</v>
      </c>
      <c r="P55" s="8" t="s">
        <v>55</v>
      </c>
      <c r="Q55" s="110"/>
      <c r="R55" s="110"/>
      <c r="S55" s="41" t="s">
        <v>33</v>
      </c>
      <c r="T55" s="82" t="str" cm="1">
        <f t="array" ref="T55">_xlfn.IFS(Q55=0," ",Q55&gt;=M55,"OK","TRUE","ERROR")</f>
        <v xml:space="preserve"> </v>
      </c>
      <c r="U55" s="82"/>
    </row>
    <row r="56" spans="1:21" ht="14" customHeight="1" x14ac:dyDescent="0.3">
      <c r="A56" s="1" t="s">
        <v>35</v>
      </c>
      <c r="E56" s="2" t="s">
        <v>28</v>
      </c>
      <c r="F56" s="39">
        <f>S23</f>
        <v>0</v>
      </c>
      <c r="G56" s="9" t="s">
        <v>60</v>
      </c>
      <c r="H56" s="8" t="s">
        <v>32</v>
      </c>
      <c r="I56" s="56">
        <v>1.65</v>
      </c>
      <c r="J56" s="56"/>
      <c r="K56" s="8" t="s">
        <v>74</v>
      </c>
      <c r="L56" s="8" t="s">
        <v>34</v>
      </c>
      <c r="M56" s="82">
        <f>F56*I56</f>
        <v>0</v>
      </c>
      <c r="N56" s="82"/>
      <c r="O56" s="41" t="s">
        <v>33</v>
      </c>
      <c r="P56" s="8" t="s">
        <v>55</v>
      </c>
      <c r="Q56" s="110"/>
      <c r="R56" s="110"/>
      <c r="S56" s="41" t="s">
        <v>33</v>
      </c>
      <c r="T56" s="82" t="str" cm="1">
        <f t="array" ref="T56">_xlfn.IFS(Q56=0," ",Q56&gt;=M56,"OK","TRUE","ERROR")</f>
        <v xml:space="preserve"> </v>
      </c>
      <c r="U56" s="82"/>
    </row>
    <row r="57" spans="1:21" x14ac:dyDescent="0.3">
      <c r="H57" s="40"/>
    </row>
  </sheetData>
  <mergeCells count="147">
    <mergeCell ref="I56:J56"/>
    <mergeCell ref="I55:J55"/>
    <mergeCell ref="M56:N56"/>
    <mergeCell ref="M55:N55"/>
    <mergeCell ref="Q56:R56"/>
    <mergeCell ref="Q55:R55"/>
    <mergeCell ref="O38:Q38"/>
    <mergeCell ref="O37:Q37"/>
    <mergeCell ref="T56:U56"/>
    <mergeCell ref="T55:U55"/>
    <mergeCell ref="U51:U52"/>
    <mergeCell ref="H54:I54"/>
    <mergeCell ref="M51:M52"/>
    <mergeCell ref="N51:N52"/>
    <mergeCell ref="L51:L52"/>
    <mergeCell ref="K51:K52"/>
    <mergeCell ref="J51:J52"/>
    <mergeCell ref="U49:U50"/>
    <mergeCell ref="P49:P50"/>
    <mergeCell ref="S38:U38"/>
    <mergeCell ref="S37:U37"/>
    <mergeCell ref="F51:F52"/>
    <mergeCell ref="G51:G52"/>
    <mergeCell ref="H51:H52"/>
    <mergeCell ref="I51:I52"/>
    <mergeCell ref="I49:I50"/>
    <mergeCell ref="H49:H50"/>
    <mergeCell ref="G49:G50"/>
    <mergeCell ref="F49:F50"/>
    <mergeCell ref="T51:T52"/>
    <mergeCell ref="S51:S52"/>
    <mergeCell ref="R51:R52"/>
    <mergeCell ref="Q51:Q52"/>
    <mergeCell ref="P51:P52"/>
    <mergeCell ref="O51:O52"/>
    <mergeCell ref="O49:O50"/>
    <mergeCell ref="N49:N50"/>
    <mergeCell ref="M49:M50"/>
    <mergeCell ref="L49:L50"/>
    <mergeCell ref="K49:K50"/>
    <mergeCell ref="J49:J50"/>
    <mergeCell ref="T49:T50"/>
    <mergeCell ref="S49:S50"/>
    <mergeCell ref="R49:R50"/>
    <mergeCell ref="Q49:Q50"/>
    <mergeCell ref="A49:A52"/>
    <mergeCell ref="B49:E50"/>
    <mergeCell ref="B51:E52"/>
    <mergeCell ref="D48:E48"/>
    <mergeCell ref="D47:E47"/>
    <mergeCell ref="D46:E46"/>
    <mergeCell ref="D45:E45"/>
    <mergeCell ref="D44:E44"/>
    <mergeCell ref="D43:E43"/>
    <mergeCell ref="A41:A48"/>
    <mergeCell ref="B47:C48"/>
    <mergeCell ref="B45:C46"/>
    <mergeCell ref="B43:C44"/>
    <mergeCell ref="B41:C42"/>
    <mergeCell ref="A29:C30"/>
    <mergeCell ref="D29:J29"/>
    <mergeCell ref="K29:Q29"/>
    <mergeCell ref="K30:L30"/>
    <mergeCell ref="M30:N30"/>
    <mergeCell ref="O30:Q30"/>
    <mergeCell ref="D31:E31"/>
    <mergeCell ref="H32:J32"/>
    <mergeCell ref="D42:E42"/>
    <mergeCell ref="D41:E41"/>
    <mergeCell ref="A32:C32"/>
    <mergeCell ref="H31:J31"/>
    <mergeCell ref="F31:G31"/>
    <mergeCell ref="A40:E40"/>
    <mergeCell ref="D38:F38"/>
    <mergeCell ref="D37:F37"/>
    <mergeCell ref="K33:L33"/>
    <mergeCell ref="M33:N33"/>
    <mergeCell ref="O33:Q33"/>
    <mergeCell ref="K31:L31"/>
    <mergeCell ref="M31:N31"/>
    <mergeCell ref="O31:Q31"/>
    <mergeCell ref="K32:L32"/>
    <mergeCell ref="M32:N32"/>
    <mergeCell ref="O32:Q32"/>
    <mergeCell ref="M22:R22"/>
    <mergeCell ref="M21:O21"/>
    <mergeCell ref="P21:R21"/>
    <mergeCell ref="F32:G32"/>
    <mergeCell ref="D32:E32"/>
    <mergeCell ref="H33:J33"/>
    <mergeCell ref="F33:G33"/>
    <mergeCell ref="D33:E33"/>
    <mergeCell ref="H30:J30"/>
    <mergeCell ref="F30:G30"/>
    <mergeCell ref="D30:E30"/>
    <mergeCell ref="R29:U30"/>
    <mergeCell ref="R33:U33"/>
    <mergeCell ref="R32:U32"/>
    <mergeCell ref="R31:U31"/>
    <mergeCell ref="M26:R26"/>
    <mergeCell ref="U25:U26"/>
    <mergeCell ref="U23:U24"/>
    <mergeCell ref="M23:N24"/>
    <mergeCell ref="O23:P24"/>
    <mergeCell ref="Q23:R24"/>
    <mergeCell ref="S23:T24"/>
    <mergeCell ref="G25:H25"/>
    <mergeCell ref="I25:J25"/>
    <mergeCell ref="M25:O25"/>
    <mergeCell ref="P25:R25"/>
    <mergeCell ref="S25:T26"/>
    <mergeCell ref="A23:D23"/>
    <mergeCell ref="A26:D26"/>
    <mergeCell ref="E23:F24"/>
    <mergeCell ref="G23:H24"/>
    <mergeCell ref="I23:J24"/>
    <mergeCell ref="K23:L24"/>
    <mergeCell ref="G21:H21"/>
    <mergeCell ref="I21:J21"/>
    <mergeCell ref="G22:J22"/>
    <mergeCell ref="E26:F26"/>
    <mergeCell ref="G26:J26"/>
    <mergeCell ref="K26:L26"/>
    <mergeCell ref="A18:D18"/>
    <mergeCell ref="A19:D20"/>
    <mergeCell ref="A22:D22"/>
    <mergeCell ref="E19:F20"/>
    <mergeCell ref="G19:H20"/>
    <mergeCell ref="U19:U20"/>
    <mergeCell ref="E22:F22"/>
    <mergeCell ref="K22:L22"/>
    <mergeCell ref="K18:L18"/>
    <mergeCell ref="I18:J18"/>
    <mergeCell ref="G18:H18"/>
    <mergeCell ref="E18:F18"/>
    <mergeCell ref="S19:T20"/>
    <mergeCell ref="Q19:R20"/>
    <mergeCell ref="O19:P20"/>
    <mergeCell ref="M19:N20"/>
    <mergeCell ref="K19:L20"/>
    <mergeCell ref="I19:J20"/>
    <mergeCell ref="S18:T18"/>
    <mergeCell ref="Q18:R18"/>
    <mergeCell ref="O18:P18"/>
    <mergeCell ref="M18:N18"/>
    <mergeCell ref="U21:U22"/>
    <mergeCell ref="S21:T22"/>
  </mergeCells>
  <phoneticPr fontId="1"/>
  <conditionalFormatting sqref="S37:S38">
    <cfRule type="cellIs" dxfId="1" priority="2" operator="equal">
      <formula>"ERROR"</formula>
    </cfRule>
  </conditionalFormatting>
  <conditionalFormatting sqref="T55:U56">
    <cfRule type="cellIs" dxfId="0" priority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紘平</dc:creator>
  <cp:lastModifiedBy>橋本　紘平</cp:lastModifiedBy>
  <cp:lastPrinted>2024-05-13T06:52:06Z</cp:lastPrinted>
  <dcterms:created xsi:type="dcterms:W3CDTF">2024-05-13T01:23:53Z</dcterms:created>
  <dcterms:modified xsi:type="dcterms:W3CDTF">2024-05-17T00:14:14Z</dcterms:modified>
</cp:coreProperties>
</file>