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1_事前提出資料【作業中】４月11日まで\溶け込み\"/>
    </mc:Choice>
  </mc:AlternateContent>
  <xr:revisionPtr revIDLastSave="0" documentId="13_ncr:1_{5953210A-2C68-432E-B976-1C4121E96275}" xr6:coauthVersionLast="47" xr6:coauthVersionMax="47" xr10:uidLastSave="{00000000-0000-0000-0000-000000000000}"/>
  <bookViews>
    <workbookView xWindow="-110" yWindow="-110" windowWidth="19420" windowHeight="11620" tabRatio="625" xr2:uid="{00000000-000D-0000-FFFF-FFFF00000000}"/>
  </bookViews>
  <sheets>
    <sheet name="表紙" sheetId="60" r:id="rId1"/>
    <sheet name="通所リハビリテーション（Ｐ１～６）" sheetId="71" r:id="rId2"/>
    <sheet name="通所リハビリ（Ｐ７)" sheetId="73" r:id="rId3"/>
    <sheet name="施設等の区分" sheetId="74" r:id="rId4"/>
    <sheet name="様式6-1（通所リハビリ計算書）" sheetId="75" r:id="rId5"/>
    <sheet name="様式6-1（通所リハビリ計算書）（記入例）" sheetId="76" r:id="rId6"/>
    <sheet name="（参考）大規模型事業所（特例）計算シート" sheetId="77" r:id="rId7"/>
    <sheet name="記入例" sheetId="78" r:id="rId8"/>
  </sheets>
  <externalReferences>
    <externalReference r:id="rId9"/>
  </externalReferences>
  <definedNames>
    <definedName name="_xlnm.Print_Area" localSheetId="6">'（参考）大規模型事業所（特例）計算シート'!$A$1:$S$30</definedName>
    <definedName name="_xlnm.Print_Area" localSheetId="7">記入例!$A$1:$S$30</definedName>
    <definedName name="_xlnm.Print_Area" localSheetId="2">'通所リハビリ（Ｐ７)'!$A$1:$M$38</definedName>
    <definedName name="_xlnm.Print_Area" localSheetId="1">'通所リハビリテーション（Ｐ１～６）'!$A$1:$X$124</definedName>
    <definedName name="_xlnm.Print_Area" localSheetId="0">表紙!$A$1:$V$22</definedName>
    <definedName name="_xlnm.Print_Area" localSheetId="4">'様式6-1（通所リハビリ計算書）'!$B$1:$S$76</definedName>
    <definedName name="_xlnm.Print_Area" localSheetId="5">'様式6-1（通所リハビリ計算書）（記入例）'!$B$1:$S$76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9" i="78" l="1"/>
  <c r="T28" i="78"/>
  <c r="T27" i="78"/>
  <c r="T26" i="78"/>
  <c r="T25" i="78"/>
  <c r="O21" i="78"/>
  <c r="P16" i="78" l="1"/>
  <c r="P17" i="78" s="1"/>
  <c r="O19" i="78"/>
  <c r="P12" i="78"/>
  <c r="K7" i="78"/>
  <c r="O21" i="77"/>
  <c r="O19" i="77"/>
  <c r="P13" i="77"/>
  <c r="P12" i="77"/>
  <c r="K12" i="77"/>
  <c r="K7" i="77"/>
  <c r="N25" i="78" l="1"/>
  <c r="P13" i="78"/>
  <c r="K12" i="78"/>
  <c r="P16" i="77"/>
  <c r="K16" i="77" s="1"/>
  <c r="P17" i="77" l="1"/>
  <c r="N25" i="77"/>
  <c r="V96" i="71" l="1"/>
  <c r="P71" i="76"/>
  <c r="O71" i="76"/>
  <c r="N71" i="76"/>
  <c r="M71" i="76"/>
  <c r="L71" i="76"/>
  <c r="K71" i="76"/>
  <c r="J71" i="76"/>
  <c r="I71" i="76"/>
  <c r="H71" i="76"/>
  <c r="G71" i="76"/>
  <c r="F71" i="76"/>
  <c r="Q70" i="76"/>
  <c r="S70" i="76" s="1"/>
  <c r="Q69" i="76"/>
  <c r="S69" i="76" s="1"/>
  <c r="Q68" i="76"/>
  <c r="S68" i="76" s="1"/>
  <c r="Q67" i="76"/>
  <c r="S67" i="76" s="1"/>
  <c r="Q66" i="76"/>
  <c r="S66" i="76" s="1"/>
  <c r="Q65" i="76"/>
  <c r="S65" i="76" s="1"/>
  <c r="Q64" i="76"/>
  <c r="S64" i="76" s="1"/>
  <c r="Q63" i="76"/>
  <c r="S63" i="76" s="1"/>
  <c r="Q62" i="76"/>
  <c r="S62" i="76" s="1"/>
  <c r="Q61" i="76"/>
  <c r="S61" i="76" s="1"/>
  <c r="Q60" i="76"/>
  <c r="Q53" i="76"/>
  <c r="J55" i="76" s="1"/>
  <c r="P47" i="76"/>
  <c r="P48" i="76" s="1"/>
  <c r="O47" i="76"/>
  <c r="O48" i="76" s="1"/>
  <c r="N47" i="76"/>
  <c r="N48" i="76" s="1"/>
  <c r="M47" i="76"/>
  <c r="M48" i="76" s="1"/>
  <c r="L47" i="76"/>
  <c r="L48" i="76" s="1"/>
  <c r="K47" i="76"/>
  <c r="K48" i="76" s="1"/>
  <c r="J47" i="76"/>
  <c r="J48" i="76" s="1"/>
  <c r="I47" i="76"/>
  <c r="I48" i="76" s="1"/>
  <c r="H47" i="76"/>
  <c r="H48" i="76" s="1"/>
  <c r="G47" i="76"/>
  <c r="G48" i="76" s="1"/>
  <c r="F47" i="76"/>
  <c r="F48" i="76" s="1"/>
  <c r="P46" i="76"/>
  <c r="O46" i="76"/>
  <c r="N46" i="76"/>
  <c r="M46" i="76"/>
  <c r="L46" i="76"/>
  <c r="K46" i="76"/>
  <c r="J46" i="76"/>
  <c r="I46" i="76"/>
  <c r="H46" i="76"/>
  <c r="G46" i="76"/>
  <c r="F46" i="76"/>
  <c r="N22" i="76"/>
  <c r="Q22" i="76" s="1"/>
  <c r="P71" i="75"/>
  <c r="O71" i="75"/>
  <c r="N71" i="75"/>
  <c r="M71" i="75"/>
  <c r="L71" i="75"/>
  <c r="K71" i="75"/>
  <c r="J71" i="75"/>
  <c r="I71" i="75"/>
  <c r="H71" i="75"/>
  <c r="G71" i="75"/>
  <c r="F71" i="75"/>
  <c r="Q70" i="75"/>
  <c r="S70" i="75" s="1"/>
  <c r="Q69" i="75"/>
  <c r="S69" i="75" s="1"/>
  <c r="Q68" i="75"/>
  <c r="S68" i="75" s="1"/>
  <c r="Q67" i="75"/>
  <c r="S67" i="75" s="1"/>
  <c r="Q66" i="75"/>
  <c r="S66" i="75" s="1"/>
  <c r="Q65" i="75"/>
  <c r="S65" i="75" s="1"/>
  <c r="Q64" i="75"/>
  <c r="S64" i="75" s="1"/>
  <c r="Q63" i="75"/>
  <c r="S63" i="75" s="1"/>
  <c r="Q62" i="75"/>
  <c r="S62" i="75" s="1"/>
  <c r="Q61" i="75"/>
  <c r="S61" i="75" s="1"/>
  <c r="Q60" i="75"/>
  <c r="Q53" i="75"/>
  <c r="J55" i="75" s="1"/>
  <c r="P47" i="75"/>
  <c r="P48" i="75" s="1"/>
  <c r="O47" i="75"/>
  <c r="O48" i="75" s="1"/>
  <c r="N47" i="75"/>
  <c r="N48" i="75" s="1"/>
  <c r="M47" i="75"/>
  <c r="M48" i="75" s="1"/>
  <c r="L47" i="75"/>
  <c r="L48" i="75" s="1"/>
  <c r="K47" i="75"/>
  <c r="K48" i="75" s="1"/>
  <c r="J47" i="75"/>
  <c r="J48" i="75" s="1"/>
  <c r="I47" i="75"/>
  <c r="I48" i="75" s="1"/>
  <c r="H47" i="75"/>
  <c r="H48" i="75" s="1"/>
  <c r="G47" i="75"/>
  <c r="G48" i="75" s="1"/>
  <c r="F47" i="75"/>
  <c r="F48" i="75" s="1"/>
  <c r="P46" i="75"/>
  <c r="O46" i="75"/>
  <c r="N46" i="75"/>
  <c r="M46" i="75"/>
  <c r="L46" i="75"/>
  <c r="K46" i="75"/>
  <c r="J46" i="75"/>
  <c r="I46" i="75"/>
  <c r="H46" i="75"/>
  <c r="G46" i="75"/>
  <c r="F46" i="75"/>
  <c r="N22" i="75"/>
  <c r="Q22" i="75" s="1"/>
  <c r="Q71" i="76" l="1"/>
  <c r="Q71" i="75"/>
  <c r="S60" i="76"/>
  <c r="S71" i="76" s="1"/>
  <c r="J75" i="76" s="1"/>
  <c r="S60" i="75"/>
  <c r="S71" i="75" s="1"/>
  <c r="J75" i="75" s="1"/>
  <c r="V112" i="71"/>
  <c r="V111" i="71"/>
  <c r="V110" i="71"/>
  <c r="V109" i="71"/>
  <c r="V108" i="71"/>
  <c r="V113" i="71" l="1"/>
  <c r="V115" i="71"/>
  <c r="V114" i="71"/>
</calcChain>
</file>

<file path=xl/sharedStrings.xml><?xml version="1.0" encoding="utf-8"?>
<sst xmlns="http://schemas.openxmlformats.org/spreadsheetml/2006/main" count="641" uniqueCount="324">
  <si>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</si>
  <si>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</si>
  <si>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</si>
  <si>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</si>
  <si>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併設する指定居宅　サービス事業所等</t>
    <rPh sb="6" eb="8">
      <t>キョタク</t>
    </rPh>
    <rPh sb="13" eb="15">
      <t>ジギョウ</t>
    </rPh>
    <rPh sb="15" eb="16">
      <t>ショ</t>
    </rPh>
    <rPh sb="16" eb="17">
      <t>トウ</t>
    </rPh>
    <phoneticPr fontId="3"/>
  </si>
  <si>
    <t xml:space="preserve"> １　事業所の概要</t>
  </si>
  <si>
    <t xml:space="preserve"> 〒      －</t>
  </si>
  <si>
    <t>２　職員の状況</t>
    <rPh sb="2" eb="4">
      <t>ショクイン</t>
    </rPh>
    <rPh sb="5" eb="7">
      <t>ジョウキョウ</t>
    </rPh>
    <phoneticPr fontId="3"/>
  </si>
  <si>
    <t>①サービスの種類</t>
    <phoneticPr fontId="3"/>
  </si>
  <si>
    <t>事業所名</t>
    <phoneticPr fontId="3"/>
  </si>
  <si>
    <t>②サービスの種類</t>
    <phoneticPr fontId="3"/>
  </si>
  <si>
    <t>③サービスの種類</t>
    <phoneticPr fontId="3"/>
  </si>
  <si>
    <t>名称</t>
    <phoneticPr fontId="3"/>
  </si>
  <si>
    <t>所在地</t>
    <phoneticPr fontId="3"/>
  </si>
  <si>
    <t>管理者の氏名</t>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</si>
  <si>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</si>
  <si>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</si>
  <si>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様式第７号</t>
    <rPh sb="0" eb="2">
      <t>ヨウシキ</t>
    </rPh>
    <rPh sb="2" eb="3">
      <t>ダイ</t>
    </rPh>
    <rPh sb="4" eb="5">
      <t>ゴウ</t>
    </rPh>
    <phoneticPr fontId="3"/>
  </si>
  <si>
    <t>法人等の</t>
    <phoneticPr fontId="3"/>
  </si>
  <si>
    <t>種別及び名称</t>
    <rPh sb="2" eb="3">
      <t>オヨ</t>
    </rPh>
    <rPh sb="4" eb="6">
      <t>メイショウ</t>
    </rPh>
    <phoneticPr fontId="3"/>
  </si>
  <si>
    <t>代表者職氏名</t>
    <rPh sb="3" eb="4">
      <t>ショク</t>
    </rPh>
    <rPh sb="4" eb="6">
      <t>シメイ</t>
    </rPh>
    <phoneticPr fontId="3"/>
  </si>
  <si>
    <t>開設者の状況</t>
    <rPh sb="0" eb="2">
      <t>カイセツ</t>
    </rPh>
    <rPh sb="2" eb="3">
      <t>シャ</t>
    </rPh>
    <rPh sb="4" eb="6">
      <t>ジョウキョウ</t>
    </rPh>
    <phoneticPr fontId="3"/>
  </si>
  <si>
    <t>事業所の状況</t>
    <rPh sb="0" eb="3">
      <t>ジギョウショ</t>
    </rPh>
    <rPh sb="4" eb="6">
      <t>ジョウキョウ</t>
    </rPh>
    <phoneticPr fontId="3"/>
  </si>
  <si>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3"/>
  </si>
  <si>
    <t>注１）</t>
  </si>
  <si>
    <t>複数の事業所を併設している事業所については、事業ごとに資料を作成してください。（重複する部分は省略可）</t>
    <phoneticPr fontId="3"/>
  </si>
  <si>
    <t>勤続年数</t>
    <rPh sb="0" eb="2">
      <t>キンゾク</t>
    </rPh>
    <rPh sb="2" eb="4">
      <t>ネンスウ</t>
    </rPh>
    <phoneticPr fontId="3"/>
  </si>
  <si>
    <t>備　　　考</t>
    <rPh sb="0" eb="1">
      <t>ソナエ</t>
    </rPh>
    <rPh sb="4" eb="5">
      <t>コウ</t>
    </rPh>
    <phoneticPr fontId="3"/>
  </si>
  <si>
    <t>年</t>
    <rPh sb="0" eb="1">
      <t>ネン</t>
    </rPh>
    <phoneticPr fontId="3"/>
  </si>
  <si>
    <t>月</t>
    <rPh sb="0" eb="1">
      <t>ツキ</t>
    </rPh>
    <phoneticPr fontId="3"/>
  </si>
  <si>
    <t>算定加算の名称</t>
    <rPh sb="0" eb="2">
      <t>サンテイ</t>
    </rPh>
    <rPh sb="2" eb="4">
      <t>カサン</t>
    </rPh>
    <rPh sb="5" eb="7">
      <t>メイショウ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</si>
  <si>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</si>
  <si>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</si>
  <si>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</si>
  <si>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8">
      <t>フクシ</t>
    </rPh>
    <rPh sb="8" eb="9">
      <t>シ</t>
    </rPh>
    <rPh sb="10" eb="12">
      <t>ソウスウ</t>
    </rPh>
    <phoneticPr fontId="3"/>
  </si>
  <si>
    <t>※</t>
    <phoneticPr fontId="3"/>
  </si>
  <si>
    <t>４月</t>
    <rPh sb="1" eb="2">
      <t>ガツ</t>
    </rPh>
    <phoneticPr fontId="3"/>
  </si>
  <si>
    <t>５月</t>
  </si>
  <si>
    <t>６月</t>
  </si>
  <si>
    <t>７月</t>
  </si>
  <si>
    <t>８月</t>
  </si>
  <si>
    <t>９月</t>
  </si>
  <si>
    <t>１０月</t>
  </si>
  <si>
    <t>１１月</t>
  </si>
  <si>
    <t>１２月</t>
  </si>
  <si>
    <t>１月</t>
    <rPh sb="1" eb="2">
      <t>ガツ</t>
    </rPh>
    <phoneticPr fontId="3"/>
  </si>
  <si>
    <t>２月</t>
  </si>
  <si>
    <t>区　　分</t>
    <rPh sb="0" eb="1">
      <t>ク</t>
    </rPh>
    <rPh sb="3" eb="4">
      <t>ブン</t>
    </rPh>
    <phoneticPr fontId="3"/>
  </si>
  <si>
    <t>(%)</t>
    <phoneticPr fontId="3"/>
  </si>
  <si>
    <t>事業所の電話番号</t>
    <phoneticPr fontId="3"/>
  </si>
  <si>
    <t>１　業務管理体制の整備状況</t>
  </si>
  <si>
    <t xml:space="preserve">　　(1)　法令遵守責任者を選任し届け出ていますか。［全ての事業者］　      </t>
  </si>
  <si>
    <t>所属・職名</t>
  </si>
  <si>
    <t>氏　名</t>
  </si>
  <si>
    <t xml:space="preserve">    (2)　法令遵守規程を作成し、各事業所・施設に周知していますか。［事業所(施設数)が２０以上の事業者］</t>
    <phoneticPr fontId="3"/>
  </si>
  <si>
    <t>２　介護サービス情報の公表制度</t>
  </si>
  <si>
    <t>※　制度の詳細については、栃木県のHP(保健福祉部高齢対策課)をご確認ください。</t>
  </si>
  <si>
    <t xml:space="preserve">  【業務管理体制】</t>
    <phoneticPr fontId="3"/>
  </si>
  <si>
    <t xml:space="preserve">  【介護サービス情報の公表制度】</t>
    <phoneticPr fontId="3"/>
  </si>
  <si>
    <t xml:space="preserve"> </t>
    <phoneticPr fontId="3"/>
  </si>
  <si>
    <t>　　事業者の規模に応じた整備内容の届出を行っていますか。</t>
    <phoneticPr fontId="3"/>
  </si>
  <si>
    <t>事業所の
メールアドレス</t>
    <rPh sb="0" eb="3">
      <t>ジギョウショ</t>
    </rPh>
    <phoneticPr fontId="3"/>
  </si>
  <si>
    <t>令和　　年　　月　　日現在</t>
    <rPh sb="0" eb="2">
      <t>レイワ</t>
    </rPh>
    <phoneticPr fontId="3"/>
  </si>
  <si>
    <t>②/①　</t>
    <phoneticPr fontId="3"/>
  </si>
  <si>
    <t>　 加算なし</t>
    <rPh sb="2" eb="4">
      <t>カサン</t>
    </rPh>
    <phoneticPr fontId="3"/>
  </si>
  <si>
    <t>　 済</t>
    <rPh sb="2" eb="3">
      <t>ス</t>
    </rPh>
    <phoneticPr fontId="3"/>
  </si>
  <si>
    <t xml:space="preserve">   未済</t>
    <rPh sb="3" eb="4">
      <t>ミ</t>
    </rPh>
    <rPh sb="4" eb="5">
      <t>ス</t>
    </rPh>
    <phoneticPr fontId="3"/>
  </si>
  <si>
    <t>(　　年　　月　　日)</t>
    <phoneticPr fontId="3"/>
  </si>
  <si>
    <t>→　直近で修正の入力をいつ行いましたか。</t>
    <rPh sb="2" eb="4">
      <t>チョッキン</t>
    </rPh>
    <rPh sb="5" eb="7">
      <t>シュウセイ</t>
    </rPh>
    <rPh sb="8" eb="10">
      <t>ニュウリョク</t>
    </rPh>
    <phoneticPr fontId="3"/>
  </si>
  <si>
    <t>事業所における勤務形態(常勤、非常勤)</t>
    <rPh sb="0" eb="3">
      <t>ジギョウショ</t>
    </rPh>
    <rPh sb="7" eb="9">
      <t>キンム</t>
    </rPh>
    <rPh sb="9" eb="11">
      <t>ケイタイ</t>
    </rPh>
    <rPh sb="12" eb="14">
      <t>ジョウキン</t>
    </rPh>
    <rPh sb="15" eb="18">
      <t>ヒジョウキン</t>
    </rPh>
    <phoneticPr fontId="3"/>
  </si>
  <si>
    <t>専従･兼務の別</t>
    <rPh sb="0" eb="2">
      <t>センジュウ</t>
    </rPh>
    <rPh sb="3" eb="5">
      <t>ケンム</t>
    </rPh>
    <rPh sb="6" eb="7">
      <t>ベツ</t>
    </rPh>
    <phoneticPr fontId="3"/>
  </si>
  <si>
    <t>兼務先事業所名と　　　　　　　そ　の　職　種</t>
    <rPh sb="0" eb="2">
      <t>ケンム</t>
    </rPh>
    <rPh sb="2" eb="3">
      <t>サキ</t>
    </rPh>
    <rPh sb="3" eb="5">
      <t>ジギョウ</t>
    </rPh>
    <rPh sb="5" eb="6">
      <t>ショ</t>
    </rPh>
    <rPh sb="6" eb="7">
      <t>ナ</t>
    </rPh>
    <rPh sb="19" eb="20">
      <t>ショク</t>
    </rPh>
    <rPh sb="21" eb="22">
      <t>タネ</t>
    </rPh>
    <phoneticPr fontId="3"/>
  </si>
  <si>
    <t>③</t>
    <phoneticPr fontId="3"/>
  </si>
  <si>
    <t>④</t>
    <phoneticPr fontId="3"/>
  </si>
  <si>
    <t>⑤</t>
    <phoneticPr fontId="3"/>
  </si>
  <si>
    <t>①のうち各月の前月の末日時点における勤続年数が10年以上の介護福祉士の総数（常勤換算）</t>
    <phoneticPr fontId="3"/>
  </si>
  <si>
    <t>④のうち、各月の前月の末日時点における勤続年数が７年以上の者の総数（常勤換算）</t>
    <phoneticPr fontId="3"/>
  </si>
  <si>
    <t>③/①　</t>
    <phoneticPr fontId="3"/>
  </si>
  <si>
    <t>⑤/④　</t>
    <phoneticPr fontId="3"/>
  </si>
  <si>
    <t>直接サービスを提供する職員の総数（常勤換算）</t>
    <phoneticPr fontId="3"/>
  </si>
  <si>
    <t>通所リハビリテーション</t>
    <phoneticPr fontId="3"/>
  </si>
  <si>
    <t>指定（介護予防）通所リハビリテーション事業所運営指導事前提出資料</t>
    <rPh sb="0" eb="2">
      <t>シテイ</t>
    </rPh>
    <rPh sb="3" eb="5">
      <t>カイゴ</t>
    </rPh>
    <rPh sb="5" eb="7">
      <t>ヨボウ</t>
    </rPh>
    <rPh sb="8" eb="10">
      <t>ツウショ</t>
    </rPh>
    <rPh sb="19" eb="22">
      <t>ジギョウショ</t>
    </rPh>
    <rPh sb="22" eb="24">
      <t>ウンエイ</t>
    </rPh>
    <rPh sb="24" eb="26">
      <t>シドウ</t>
    </rPh>
    <rPh sb="26" eb="28">
      <t>ジゼン</t>
    </rPh>
    <rPh sb="28" eb="30">
      <t>テイシュツ</t>
    </rPh>
    <rPh sb="30" eb="32">
      <t>シリョウ</t>
    </rPh>
    <phoneticPr fontId="3"/>
  </si>
  <si>
    <t>開設者等の状況</t>
    <rPh sb="0" eb="1">
      <t>カイセツ</t>
    </rPh>
    <rPh sb="1" eb="2">
      <t>シャ</t>
    </rPh>
    <rPh sb="2" eb="3">
      <t>トウ</t>
    </rPh>
    <rPh sb="4" eb="6">
      <t>ジョウキョウ</t>
    </rPh>
    <phoneticPr fontId="3"/>
  </si>
  <si>
    <t xml:space="preserve">  　通常規模型（月平均750人以内）</t>
    <rPh sb="3" eb="5">
      <t>ツウジョウ</t>
    </rPh>
    <rPh sb="5" eb="7">
      <t>キボ</t>
    </rPh>
    <rPh sb="7" eb="8">
      <t>ガタ</t>
    </rPh>
    <rPh sb="9" eb="10">
      <t>ツキ</t>
    </rPh>
    <rPh sb="10" eb="12">
      <t>ヘイキン</t>
    </rPh>
    <rPh sb="15" eb="16">
      <t>ヒト</t>
    </rPh>
    <rPh sb="16" eb="18">
      <t>イナイ</t>
    </rPh>
    <phoneticPr fontId="3"/>
  </si>
  <si>
    <t>　　(1)　栃木県ホームページ（※参照）に掲載されている「介護サービス情報の報告に関する計画」において報告対象事業所と</t>
    <rPh sb="57" eb="58">
      <t>トコロ</t>
    </rPh>
    <phoneticPr fontId="3"/>
  </si>
  <si>
    <t>　　　 なっている場合に、報告を行っていますか。</t>
    <phoneticPr fontId="3"/>
  </si>
  <si>
    <t>　 報告対象</t>
    <rPh sb="2" eb="4">
      <t>ホウコク</t>
    </rPh>
    <rPh sb="4" eb="6">
      <t>タイショウ</t>
    </rPh>
    <phoneticPr fontId="3"/>
  </si>
  <si>
    <t>　　→　直近の報告はいつ行いましたか。</t>
    <rPh sb="4" eb="6">
      <t>チョッキン</t>
    </rPh>
    <rPh sb="7" eb="9">
      <t>ホウコク</t>
    </rPh>
    <phoneticPr fontId="3"/>
  </si>
  <si>
    <t>（報告年度：　　　年度、報告日：　　　年　　月　　日）</t>
    <rPh sb="1" eb="3">
      <t>ホウコク</t>
    </rPh>
    <rPh sb="3" eb="5">
      <t>ネンド</t>
    </rPh>
    <rPh sb="9" eb="11">
      <t>ネンド</t>
    </rPh>
    <rPh sb="12" eb="14">
      <t>ホウコク</t>
    </rPh>
    <rPh sb="14" eb="15">
      <t>ヒ</t>
    </rPh>
    <rPh sb="19" eb="20">
      <t>ネン</t>
    </rPh>
    <rPh sb="22" eb="23">
      <t>ツキ</t>
    </rPh>
    <rPh sb="25" eb="26">
      <t>ヒ</t>
    </rPh>
    <phoneticPr fontId="3"/>
  </si>
  <si>
    <t>　 報告対象外</t>
    <rPh sb="2" eb="4">
      <t>ホウコク</t>
    </rPh>
    <rPh sb="4" eb="6">
      <t>タイショウ</t>
    </rPh>
    <rPh sb="6" eb="7">
      <t>ソト</t>
    </rPh>
    <phoneticPr fontId="3"/>
  </si>
  <si>
    <t xml:space="preserve">    (2)　報告内容に変更があった場合、修正の入力を行っていますか。</t>
    <phoneticPr fontId="3"/>
  </si>
  <si>
    <t>ホーム &gt; 子育て・福祉・医療 &gt; 高齢者 &gt; 介護保険 &gt; 事業者の方へ（各種手続き） &gt; 介護保険事業所の指定、変更、更新、休廃止等の手続き &gt; 介護サービス事業者の業務管理体制の整備に関する届出について</t>
    <rPh sb="6" eb="8">
      <t>コソダ</t>
    </rPh>
    <rPh sb="64" eb="65">
      <t>キュウ</t>
    </rPh>
    <phoneticPr fontId="3"/>
  </si>
  <si>
    <r>
      <t>ホーム</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子育て・福祉・医療</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高齢者</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介護保険情報</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栃木県における介護サービス情報の公表制度</t>
    </r>
    <r>
      <rPr>
        <sz val="10"/>
        <rFont val="Times New Roman"/>
        <family val="1"/>
      </rPr>
      <t xml:space="preserve"> &gt;</t>
    </r>
    <r>
      <rPr>
        <sz val="10"/>
        <rFont val="ＭＳ 明朝"/>
        <family val="1"/>
        <charset val="128"/>
      </rPr>
      <t>介護サービス情報の報告について（事業者用）</t>
    </r>
    <rPh sb="62" eb="64">
      <t>カイゴ</t>
    </rPh>
    <rPh sb="68" eb="70">
      <t>ジョウホウ</t>
    </rPh>
    <rPh sb="71" eb="73">
      <t>ホウコク</t>
    </rPh>
    <phoneticPr fontId="3"/>
  </si>
  <si>
    <t>　非正規雇用であっても、週４０時間勤務する従業者は「常勤」と記載。）</t>
    <phoneticPr fontId="3"/>
  </si>
  <si>
    <t xml:space="preserve"> 　加算なし</t>
    <rPh sb="2" eb="4">
      <t>カサン</t>
    </rPh>
    <phoneticPr fontId="3"/>
  </si>
  <si>
    <t xml:space="preserve"> 　加算あり</t>
    <rPh sb="2" eb="4">
      <t>カサン</t>
    </rPh>
    <phoneticPr fontId="3"/>
  </si>
  <si>
    <t>直近の算定月の状況</t>
    <rPh sb="0" eb="2">
      <t>チョッキン</t>
    </rPh>
    <rPh sb="3" eb="5">
      <t>サンテイ</t>
    </rPh>
    <rPh sb="5" eb="6">
      <t>ツキ</t>
    </rPh>
    <rPh sb="7" eb="9">
      <t>ジョウキョウ</t>
    </rPh>
    <phoneticPr fontId="3"/>
  </si>
  <si>
    <t>　年　　月</t>
    <rPh sb="1" eb="2">
      <t>ネン</t>
    </rPh>
    <rPh sb="4" eb="5">
      <t>ツキ</t>
    </rPh>
    <phoneticPr fontId="3"/>
  </si>
  <si>
    <t>加配数（常勤換算）</t>
    <rPh sb="0" eb="1">
      <t>カ</t>
    </rPh>
    <rPh sb="1" eb="2">
      <t>ハイ</t>
    </rPh>
    <rPh sb="2" eb="3">
      <t>スウ</t>
    </rPh>
    <rPh sb="4" eb="6">
      <t>ジョウキン</t>
    </rPh>
    <rPh sb="6" eb="8">
      <t>カンザン</t>
    </rPh>
    <phoneticPr fontId="3"/>
  </si>
  <si>
    <t>時間</t>
    <rPh sb="0" eb="2">
      <t>ジカン</t>
    </rPh>
    <phoneticPr fontId="3"/>
  </si>
  <si>
    <t>事業所における常勤職員が勤務すべき時間数</t>
    <rPh sb="0" eb="2">
      <t>ジギョウ</t>
    </rPh>
    <rPh sb="2" eb="3">
      <t>ジョ</t>
    </rPh>
    <rPh sb="7" eb="9">
      <t>ジョウキン</t>
    </rPh>
    <phoneticPr fontId="3"/>
  </si>
  <si>
    <t>　人材要件について【加算を算定している事業所のみ記入してください。】</t>
    <rPh sb="1" eb="3">
      <t>ジンザイ</t>
    </rPh>
    <rPh sb="3" eb="5">
      <t>ヨウケン</t>
    </rPh>
    <rPh sb="10" eb="12">
      <t>カサン</t>
    </rPh>
    <rPh sb="13" eb="15">
      <t>サンテイ</t>
    </rPh>
    <rPh sb="19" eb="21">
      <t>ジギョウ</t>
    </rPh>
    <rPh sb="21" eb="22">
      <t>ジョ</t>
    </rPh>
    <rPh sb="24" eb="26">
      <t>キニュウ</t>
    </rPh>
    <phoneticPr fontId="3"/>
  </si>
  <si>
    <t>指定基準第１１１条第１項第二号又は第２項第一号に規定する員数（算定月の合計）</t>
    <rPh sb="0" eb="2">
      <t>シテイ</t>
    </rPh>
    <rPh sb="2" eb="4">
      <t>キジュン</t>
    </rPh>
    <rPh sb="4" eb="5">
      <t>ダイ</t>
    </rPh>
    <rPh sb="8" eb="9">
      <t>ジョウ</t>
    </rPh>
    <rPh sb="9" eb="10">
      <t>ダイ</t>
    </rPh>
    <rPh sb="11" eb="12">
      <t>コウ</t>
    </rPh>
    <rPh sb="12" eb="13">
      <t>ダイ</t>
    </rPh>
    <rPh sb="13" eb="14">
      <t>2</t>
    </rPh>
    <rPh sb="14" eb="15">
      <t>ゴウ</t>
    </rPh>
    <rPh sb="15" eb="16">
      <t>マタ</t>
    </rPh>
    <rPh sb="17" eb="18">
      <t>ダイ</t>
    </rPh>
    <rPh sb="19" eb="20">
      <t>コウ</t>
    </rPh>
    <rPh sb="20" eb="21">
      <t>ダイ</t>
    </rPh>
    <rPh sb="21" eb="22">
      <t>イチ</t>
    </rPh>
    <rPh sb="22" eb="23">
      <t>ゴウ</t>
    </rPh>
    <rPh sb="24" eb="26">
      <t>キテイ</t>
    </rPh>
    <rPh sb="28" eb="29">
      <t>イン</t>
    </rPh>
    <rPh sb="29" eb="30">
      <t>カズ</t>
    </rPh>
    <rPh sb="31" eb="33">
      <t>サンテイ</t>
    </rPh>
    <rPh sb="33" eb="34">
      <t>ツキ</t>
    </rPh>
    <rPh sb="35" eb="37">
      <t>ゴウケイ</t>
    </rPh>
    <rPh sb="37" eb="38">
      <t>マカズ</t>
    </rPh>
    <phoneticPr fontId="3"/>
  </si>
  <si>
    <t>　 加算(Ⅰ)</t>
    <rPh sb="2" eb="4">
      <t>カサン</t>
    </rPh>
    <phoneticPr fontId="3"/>
  </si>
  <si>
    <t>加算(Ⅱ)</t>
    <rPh sb="0" eb="2">
      <t>カサン</t>
    </rPh>
    <phoneticPr fontId="3"/>
  </si>
  <si>
    <t>　加算(Ⅲ)</t>
    <rPh sb="1" eb="3">
      <t>カサン</t>
    </rPh>
    <phoneticPr fontId="3"/>
  </si>
  <si>
    <t>計（人）</t>
    <rPh sb="0" eb="1">
      <t>ケイ</t>
    </rPh>
    <rPh sb="2" eb="3">
      <t>ヒト</t>
    </rPh>
    <phoneticPr fontId="3"/>
  </si>
  <si>
    <t>　(1) 中重度者ケア体制加算</t>
    <rPh sb="5" eb="8">
      <t>チュウジュウド</t>
    </rPh>
    <rPh sb="8" eb="9">
      <t>シャ</t>
    </rPh>
    <rPh sb="11" eb="13">
      <t>タイセイ</t>
    </rPh>
    <rPh sb="13" eb="15">
      <t>カサン</t>
    </rPh>
    <phoneticPr fontId="3"/>
  </si>
  <si>
    <t>　(2) サービス提供体制強化加算</t>
    <rPh sb="9" eb="11">
      <t>テイキョウ</t>
    </rPh>
    <rPh sb="11" eb="13">
      <t>タイセイ</t>
    </rPh>
    <rPh sb="13" eb="15">
      <t>キョウカ</t>
    </rPh>
    <rPh sb="15" eb="17">
      <t>カサン</t>
    </rPh>
    <phoneticPr fontId="3"/>
  </si>
  <si>
    <t>　　①　加算の有無について</t>
    <rPh sb="4" eb="6">
      <t>カサン</t>
    </rPh>
    <rPh sb="7" eb="9">
      <t>ウム</t>
    </rPh>
    <phoneticPr fontId="3"/>
  </si>
  <si>
    <t>　　②　人材要件について　【加算を算定している事業所のみ、算定に当たって適用している要件に応じて記入してください。】</t>
    <rPh sb="4" eb="6">
      <t>ジンザイ</t>
    </rPh>
    <rPh sb="6" eb="8">
      <t>ヨウケン</t>
    </rPh>
    <phoneticPr fontId="3"/>
  </si>
  <si>
    <t>その他の事前確認事項</t>
    <phoneticPr fontId="3"/>
  </si>
  <si>
    <t>４　「専従・兼務の別」は、複数の職種又は事業所に従事する場合は「兼務」、それ以外は「専従」と記載する。</t>
    <rPh sb="18" eb="19">
      <t>マタ</t>
    </rPh>
    <rPh sb="20" eb="22">
      <t>ジギョウ</t>
    </rPh>
    <rPh sb="22" eb="23">
      <t>ジョ</t>
    </rPh>
    <phoneticPr fontId="3"/>
  </si>
  <si>
    <t>※１　「併設する」とは、開設者が同じで同一敷地内にあるものをいい、当該施設と公道を挟んで隣接するものを含む。</t>
    <phoneticPr fontId="3"/>
  </si>
  <si>
    <t>２　「資格」は、医師、看護師、介護福祉士、理学療法士、作業療法士、言語療法士、無資格等と記載する。</t>
    <phoneticPr fontId="3"/>
  </si>
  <si>
    <t>３　「常勤・非常勤」については、雇用形態ではなく、事業所における勤務形態を記載する。（例えば常勤従業者が週４０時間勤務である場合、</t>
    <rPh sb="62" eb="64">
      <t>バアイ</t>
    </rPh>
    <phoneticPr fontId="3"/>
  </si>
  <si>
    <t>５　同一事業所で複数の職種に従事する場合は、「兼務先事業所名とその職種」欄に「同事業所」と記載し、兼務する職種を併記する。</t>
    <phoneticPr fontId="3"/>
  </si>
  <si>
    <t>(様式６－１）　１月当たり平均利用延人員数計算書</t>
    <rPh sb="1" eb="3">
      <t>ヨウシキ</t>
    </rPh>
    <rPh sb="9" eb="10">
      <t>ツキ</t>
    </rPh>
    <rPh sb="10" eb="11">
      <t>ア</t>
    </rPh>
    <rPh sb="13" eb="15">
      <t>ヘイキン</t>
    </rPh>
    <rPh sb="15" eb="17">
      <t>リヨウ</t>
    </rPh>
    <rPh sb="17" eb="18">
      <t>ノ</t>
    </rPh>
    <rPh sb="18" eb="20">
      <t>ジンイン</t>
    </rPh>
    <rPh sb="20" eb="21">
      <t>スウ</t>
    </rPh>
    <rPh sb="21" eb="24">
      <t>ケイサンショ</t>
    </rPh>
    <phoneticPr fontId="3"/>
  </si>
  <si>
    <t>事業所名</t>
    <rPh sb="0" eb="3">
      <t>ジギョウショ</t>
    </rPh>
    <rPh sb="3" eb="4">
      <t>メイ</t>
    </rPh>
    <phoneticPr fontId="3"/>
  </si>
  <si>
    <t>　■厚生労働大臣が定める施設基準</t>
  </si>
  <si>
    <t>　通所リハビリテーション</t>
  </si>
  <si>
    <t>　　①　通常規模　：前年度の１月あたりの平均利用延人員数が７５０人以内</t>
  </si>
  <si>
    <r>
      <t xml:space="preserve">       ※</t>
    </r>
    <r>
      <rPr>
        <b/>
        <sz val="11"/>
        <color theme="1"/>
        <rFont val="ＭＳ Ｐゴシック"/>
        <family val="3"/>
        <charset val="128"/>
        <scheme val="minor"/>
      </rPr>
      <t>平均利用延人員数は、少数点以下も含めて判断する。</t>
    </r>
  </si>
  <si>
    <t>黄色のセルのみ入力</t>
    <rPh sb="0" eb="2">
      <t>キイロ</t>
    </rPh>
    <rPh sb="7" eb="9">
      <t>ニュウリョク</t>
    </rPh>
    <phoneticPr fontId="3"/>
  </si>
  <si>
    <t>利用定員</t>
    <phoneticPr fontId="3"/>
  </si>
  <si>
    <t>利用係数</t>
    <rPh sb="0" eb="2">
      <t>リヨウ</t>
    </rPh>
    <rPh sb="2" eb="4">
      <t>ケイスウ</t>
    </rPh>
    <phoneticPr fontId="3"/>
  </si>
  <si>
    <t>時間係数</t>
    <rPh sb="0" eb="2">
      <t>ジカン</t>
    </rPh>
    <rPh sb="2" eb="4">
      <t>ケイスウ</t>
    </rPh>
    <phoneticPr fontId="3"/>
  </si>
  <si>
    <t>年間営業日数</t>
    <rPh sb="0" eb="2">
      <t>ネンカン</t>
    </rPh>
    <rPh sb="2" eb="4">
      <t>エイギョウ</t>
    </rPh>
    <rPh sb="4" eb="6">
      <t>ニッスウ</t>
    </rPh>
    <phoneticPr fontId="3"/>
  </si>
  <si>
    <t>月平均利用延人員数</t>
    <rPh sb="0" eb="1">
      <t>ツキ</t>
    </rPh>
    <rPh sb="1" eb="3">
      <t>ヘイキン</t>
    </rPh>
    <rPh sb="3" eb="5">
      <t>リヨウ</t>
    </rPh>
    <rPh sb="5" eb="6">
      <t>ノ</t>
    </rPh>
    <rPh sb="6" eb="9">
      <t>ジンインスウ</t>
    </rPh>
    <phoneticPr fontId="3"/>
  </si>
  <si>
    <t>×6/7</t>
    <phoneticPr fontId="3"/>
  </si>
  <si>
    <t>×</t>
    <phoneticPr fontId="3"/>
  </si>
  <si>
    <t>÷</t>
    <phoneticPr fontId="3"/>
  </si>
  <si>
    <t>１２月</t>
    <rPh sb="2" eb="3">
      <t>ツキ</t>
    </rPh>
    <phoneticPr fontId="3"/>
  </si>
  <si>
    <t>＝</t>
    <phoneticPr fontId="3"/>
  </si>
  <si>
    <t>（１）　月曜日から日曜日まで毎日営業している事業所（正月、お盆等の特別な期間は除く）</t>
    <rPh sb="4" eb="6">
      <t>ゲツヨウ</t>
    </rPh>
    <rPh sb="6" eb="7">
      <t>ビ</t>
    </rPh>
    <rPh sb="9" eb="12">
      <t>ニチヨウビ</t>
    </rPh>
    <rPh sb="14" eb="16">
      <t>マイニチ</t>
    </rPh>
    <rPh sb="16" eb="18">
      <t>エイギョウ</t>
    </rPh>
    <rPh sb="22" eb="25">
      <t>ジギョウショ</t>
    </rPh>
    <rPh sb="26" eb="28">
      <t>ショウガツ</t>
    </rPh>
    <rPh sb="30" eb="31">
      <t>ボン</t>
    </rPh>
    <rPh sb="31" eb="32">
      <t>トウ</t>
    </rPh>
    <rPh sb="33" eb="35">
      <t>トクベツ</t>
    </rPh>
    <rPh sb="36" eb="38">
      <t>キカン</t>
    </rPh>
    <rPh sb="39" eb="40">
      <t>ノゾ</t>
    </rPh>
    <phoneticPr fontId="3"/>
  </si>
  <si>
    <t>①　月あたり利用延人員数を算出する。</t>
    <rPh sb="2" eb="3">
      <t>ツキ</t>
    </rPh>
    <rPh sb="6" eb="8">
      <t>リヨウ</t>
    </rPh>
    <rPh sb="8" eb="11">
      <t>ノベジンイン</t>
    </rPh>
    <rPh sb="11" eb="12">
      <t>スウ</t>
    </rPh>
    <rPh sb="13" eb="15">
      <t>サンシュツ</t>
    </rPh>
    <phoneticPr fontId="3"/>
  </si>
  <si>
    <t>黄色のセルに入力（各月、報酬算定区分ごとに利用延人員数を入力）</t>
    <rPh sb="0" eb="2">
      <t>キイロ</t>
    </rPh>
    <rPh sb="6" eb="8">
      <t>ニュウリョク</t>
    </rPh>
    <rPh sb="9" eb="11">
      <t>カクツキ</t>
    </rPh>
    <rPh sb="12" eb="14">
      <t>ホウシュウ</t>
    </rPh>
    <rPh sb="14" eb="16">
      <t>サンテイ</t>
    </rPh>
    <rPh sb="16" eb="18">
      <t>クブン</t>
    </rPh>
    <rPh sb="21" eb="23">
      <t>リヨウ</t>
    </rPh>
    <rPh sb="23" eb="24">
      <t>ノ</t>
    </rPh>
    <rPh sb="24" eb="26">
      <t>ジンイン</t>
    </rPh>
    <rPh sb="26" eb="27">
      <t>スウ</t>
    </rPh>
    <rPh sb="28" eb="30">
      <t>ニュウリョク</t>
    </rPh>
    <phoneticPr fontId="3"/>
  </si>
  <si>
    <t>R○○．４</t>
    <phoneticPr fontId="3"/>
  </si>
  <si>
    <t>R○○．５</t>
  </si>
  <si>
    <t>R○○．６</t>
  </si>
  <si>
    <t>R○○．７</t>
  </si>
  <si>
    <t>R○○．８</t>
  </si>
  <si>
    <t>R○○．９</t>
  </si>
  <si>
    <t>R○○．１０</t>
  </si>
  <si>
    <t>R○○．１１</t>
  </si>
  <si>
    <t>R○○．１２</t>
  </si>
  <si>
    <t>R○○．１</t>
    <phoneticPr fontId="3"/>
  </si>
  <si>
    <t>R○○．２</t>
    <phoneticPr fontId="3"/>
  </si>
  <si>
    <t>介護サービス</t>
    <rPh sb="0" eb="2">
      <t>カ</t>
    </rPh>
    <phoneticPr fontId="3"/>
  </si>
  <si>
    <t>１時間以上２時間未満</t>
    <rPh sb="1" eb="3">
      <t>ジカン</t>
    </rPh>
    <rPh sb="3" eb="5">
      <t>イジョウ</t>
    </rPh>
    <rPh sb="6" eb="8">
      <t>ジカン</t>
    </rPh>
    <rPh sb="8" eb="10">
      <t>ミマン</t>
    </rPh>
    <phoneticPr fontId="3"/>
  </si>
  <si>
    <t>※　介護予防利用者人数については、同時にサービスの提供を受けた者の最大数を営業日ごとに加えて算出してもよい。（表中、「6時間超」の欄のみ使用して算出してもよい。）</t>
    <phoneticPr fontId="37"/>
  </si>
  <si>
    <t>２時間以上３時間未満</t>
    <rPh sb="1" eb="3">
      <t>ジカン</t>
    </rPh>
    <rPh sb="3" eb="5">
      <t>イジョウ</t>
    </rPh>
    <rPh sb="6" eb="8">
      <t>ジカン</t>
    </rPh>
    <rPh sb="8" eb="10">
      <t>ミマン</t>
    </rPh>
    <phoneticPr fontId="3"/>
  </si>
  <si>
    <t>３時間以上４時間未満</t>
    <rPh sb="1" eb="3">
      <t>ジカン</t>
    </rPh>
    <rPh sb="3" eb="5">
      <t>イジョウ</t>
    </rPh>
    <rPh sb="6" eb="8">
      <t>ジカン</t>
    </rPh>
    <rPh sb="8" eb="10">
      <t>ミマン</t>
    </rPh>
    <phoneticPr fontId="3"/>
  </si>
  <si>
    <t>４時間以上５時間未満</t>
    <rPh sb="1" eb="3">
      <t>ジカン</t>
    </rPh>
    <rPh sb="3" eb="5">
      <t>イジョウ</t>
    </rPh>
    <rPh sb="6" eb="8">
      <t>ジカン</t>
    </rPh>
    <rPh sb="8" eb="10">
      <t>ミマン</t>
    </rPh>
    <phoneticPr fontId="3"/>
  </si>
  <si>
    <t>５時間以上６時間未満</t>
    <rPh sb="1" eb="3">
      <t>ジカン</t>
    </rPh>
    <rPh sb="3" eb="5">
      <t>イジョウ</t>
    </rPh>
    <rPh sb="6" eb="8">
      <t>ジカン</t>
    </rPh>
    <rPh sb="8" eb="10">
      <t>ミマン</t>
    </rPh>
    <phoneticPr fontId="3"/>
  </si>
  <si>
    <t>６時間以上７時間未満</t>
    <rPh sb="1" eb="3">
      <t>ジカン</t>
    </rPh>
    <rPh sb="3" eb="5">
      <t>イジョウ</t>
    </rPh>
    <rPh sb="6" eb="8">
      <t>ジカン</t>
    </rPh>
    <rPh sb="8" eb="10">
      <t>ミマン</t>
    </rPh>
    <phoneticPr fontId="3"/>
  </si>
  <si>
    <t>７時間以上８時間未満</t>
    <rPh sb="1" eb="3">
      <t>ジカン</t>
    </rPh>
    <rPh sb="3" eb="5">
      <t>イジョウ</t>
    </rPh>
    <rPh sb="6" eb="8">
      <t>ジカン</t>
    </rPh>
    <rPh sb="8" eb="10">
      <t>ミマン</t>
    </rPh>
    <phoneticPr fontId="3"/>
  </si>
  <si>
    <t>予防サービス（※）</t>
    <rPh sb="0" eb="2">
      <t>ヨボウ</t>
    </rPh>
    <phoneticPr fontId="3"/>
  </si>
  <si>
    <t>　２時間未満</t>
    <rPh sb="2" eb="4">
      <t>ジカン</t>
    </rPh>
    <rPh sb="4" eb="6">
      <t>ミマン</t>
    </rPh>
    <phoneticPr fontId="3"/>
  </si>
  <si>
    <t>２時間以上４時間未満</t>
    <rPh sb="1" eb="3">
      <t>ジカン</t>
    </rPh>
    <rPh sb="3" eb="5">
      <t>イジョウ</t>
    </rPh>
    <rPh sb="6" eb="8">
      <t>ジカン</t>
    </rPh>
    <rPh sb="8" eb="10">
      <t>ミマン</t>
    </rPh>
    <phoneticPr fontId="3"/>
  </si>
  <si>
    <t>４時間以上６時間未満</t>
    <rPh sb="1" eb="5">
      <t>ジカンイジョウ</t>
    </rPh>
    <rPh sb="6" eb="8">
      <t>ジカン</t>
    </rPh>
    <rPh sb="8" eb="10">
      <t>ミマン</t>
    </rPh>
    <phoneticPr fontId="3"/>
  </si>
  <si>
    <t>　６時間超</t>
    <rPh sb="2" eb="4">
      <t>ジカン</t>
    </rPh>
    <rPh sb="4" eb="5">
      <t>チョウ</t>
    </rPh>
    <phoneticPr fontId="3"/>
  </si>
  <si>
    <t>合計（人）</t>
    <rPh sb="0" eb="2">
      <t>ゴウケイ</t>
    </rPh>
    <rPh sb="3" eb="4">
      <t>ヒト</t>
    </rPh>
    <phoneticPr fontId="3"/>
  </si>
  <si>
    <t>合計に係数をかけた数（A）</t>
    <rPh sb="0" eb="2">
      <t>ゴウケイ</t>
    </rPh>
    <rPh sb="3" eb="5">
      <t>ケイスウ</t>
    </rPh>
    <rPh sb="9" eb="10">
      <t>カズ</t>
    </rPh>
    <phoneticPr fontId="3"/>
  </si>
  <si>
    <t>毎日営業した月（B）＝（A×6/7）</t>
    <rPh sb="0" eb="2">
      <t>マイニチ</t>
    </rPh>
    <rPh sb="2" eb="4">
      <t>エイギョウ</t>
    </rPh>
    <rPh sb="6" eb="7">
      <t>ツキ</t>
    </rPh>
    <phoneticPr fontId="3"/>
  </si>
  <si>
    <t>②　①から毎日営業した月はB欄の数字を、そうでない月はA欄の数字を転記する。</t>
    <rPh sb="5" eb="7">
      <t>マイニチ</t>
    </rPh>
    <rPh sb="7" eb="9">
      <t>エイギョウ</t>
    </rPh>
    <rPh sb="11" eb="12">
      <t>ツキ</t>
    </rPh>
    <rPh sb="14" eb="15">
      <t>ラン</t>
    </rPh>
    <rPh sb="16" eb="18">
      <t>スウジ</t>
    </rPh>
    <rPh sb="25" eb="26">
      <t>ツキ</t>
    </rPh>
    <rPh sb="28" eb="29">
      <t>ラン</t>
    </rPh>
    <rPh sb="30" eb="32">
      <t>スウジ</t>
    </rPh>
    <rPh sb="33" eb="35">
      <t>テンキ</t>
    </rPh>
    <phoneticPr fontId="3"/>
  </si>
  <si>
    <t>R○○．２</t>
  </si>
  <si>
    <t>（C）</t>
    <phoneticPr fontId="3"/>
  </si>
  <si>
    <t>月平均利用延人員数</t>
    <rPh sb="0" eb="1">
      <t>ツキ</t>
    </rPh>
    <rPh sb="1" eb="3">
      <t>ヘイキン</t>
    </rPh>
    <rPh sb="3" eb="5">
      <t>リヨウ</t>
    </rPh>
    <rPh sb="5" eb="6">
      <t>ノ</t>
    </rPh>
    <rPh sb="6" eb="8">
      <t>ジンイン</t>
    </rPh>
    <rPh sb="8" eb="9">
      <t>スウ</t>
    </rPh>
    <phoneticPr fontId="3"/>
  </si>
  <si>
    <t>（C）／</t>
    <phoneticPr fontId="3"/>
  </si>
  <si>
    <t>※月の中途から事業を開始（再開含む）した場合は当該月を含む。</t>
  </si>
  <si>
    <t>（２）　（１）以外の事業所（毎日営業していない事業所）</t>
    <rPh sb="7" eb="9">
      <t>イガイ</t>
    </rPh>
    <rPh sb="10" eb="13">
      <t>ジギョウショ</t>
    </rPh>
    <rPh sb="14" eb="16">
      <t>マイニチ</t>
    </rPh>
    <rPh sb="16" eb="18">
      <t>エイギョウ</t>
    </rPh>
    <rPh sb="23" eb="26">
      <t>ジギョウショ</t>
    </rPh>
    <phoneticPr fontId="3"/>
  </si>
  <si>
    <t>係数</t>
    <rPh sb="0" eb="2">
      <t>ケイスウ</t>
    </rPh>
    <phoneticPr fontId="3"/>
  </si>
  <si>
    <t>換算後の人数</t>
    <rPh sb="0" eb="2">
      <t>カンサン</t>
    </rPh>
    <rPh sb="2" eb="3">
      <t>ゴ</t>
    </rPh>
    <rPh sb="4" eb="6">
      <t>ニンズウ</t>
    </rPh>
    <phoneticPr fontId="3"/>
  </si>
  <si>
    <t>×１／４</t>
    <phoneticPr fontId="3"/>
  </si>
  <si>
    <t>×１／２</t>
    <phoneticPr fontId="3"/>
  </si>
  <si>
    <t>×３／４</t>
    <phoneticPr fontId="3"/>
  </si>
  <si>
    <t>×　１</t>
    <phoneticPr fontId="3"/>
  </si>
  <si>
    <t>※　介護予防利用者人数については、同時にサービスの提供を受けた者の最大数を営業日ごとに加えて算出してもよい。（表中、「6時間超」の欄のみ使用して算出してもよい。）</t>
    <phoneticPr fontId="3"/>
  </si>
  <si>
    <t>（A）／</t>
    <phoneticPr fontId="3"/>
  </si>
  <si>
    <t>※月の中途から事業を開始（再開含む）した場合は当該月を含む。</t>
    <phoneticPr fontId="3"/>
  </si>
  <si>
    <t>○○病院</t>
    <rPh sb="2" eb="4">
      <t>ビョウイン</t>
    </rPh>
    <phoneticPr fontId="3"/>
  </si>
  <si>
    <r>
      <t>R</t>
    </r>
    <r>
      <rPr>
        <sz val="11"/>
        <rFont val="ＭＳ Ｐゴシック"/>
        <family val="3"/>
        <charset val="128"/>
      </rPr>
      <t>○○．１</t>
    </r>
    <phoneticPr fontId="3"/>
  </si>
  <si>
    <t>施設等の区分</t>
    <rPh sb="0" eb="2">
      <t>シセツ</t>
    </rPh>
    <rPh sb="2" eb="3">
      <t>トウ</t>
    </rPh>
    <rPh sb="4" eb="6">
      <t>クブン</t>
    </rPh>
    <phoneticPr fontId="3"/>
  </si>
  <si>
    <t>◆事業所の規模に応じて、いずれか該当するものに○を付けてください。</t>
    <rPh sb="1" eb="4">
      <t>ジギョウショ</t>
    </rPh>
    <rPh sb="5" eb="7">
      <t>キボ</t>
    </rPh>
    <rPh sb="8" eb="9">
      <t>オウ</t>
    </rPh>
    <rPh sb="16" eb="18">
      <t>ガイトウ</t>
    </rPh>
    <rPh sb="25" eb="26">
      <t>ツ</t>
    </rPh>
    <phoneticPr fontId="3"/>
  </si>
  <si>
    <t>（１）添付書類</t>
    <rPh sb="3" eb="5">
      <t>テンプ</t>
    </rPh>
    <rPh sb="5" eb="7">
      <t>ショルイ</t>
    </rPh>
    <phoneticPr fontId="3"/>
  </si>
  <si>
    <t>・一月当たり平均利用延人員数計算書（様式６－１）</t>
    <rPh sb="1" eb="2">
      <t>イチ</t>
    </rPh>
    <rPh sb="2" eb="3">
      <t>ツキ</t>
    </rPh>
    <rPh sb="3" eb="4">
      <t>ア</t>
    </rPh>
    <rPh sb="6" eb="8">
      <t>ヘイキン</t>
    </rPh>
    <rPh sb="8" eb="10">
      <t>リヨウ</t>
    </rPh>
    <rPh sb="10" eb="11">
      <t>ノ</t>
    </rPh>
    <rPh sb="11" eb="13">
      <t>ジンイン</t>
    </rPh>
    <rPh sb="13" eb="14">
      <t>スウ</t>
    </rPh>
    <rPh sb="14" eb="17">
      <t>ケイサンショ</t>
    </rPh>
    <rPh sb="18" eb="20">
      <t>ヨウシキ</t>
    </rPh>
    <phoneticPr fontId="3"/>
  </si>
  <si>
    <t>（２）算定要件等</t>
    <rPh sb="3" eb="5">
      <t>サンテイ</t>
    </rPh>
    <rPh sb="5" eb="7">
      <t>ヨウケン</t>
    </rPh>
    <rPh sb="7" eb="8">
      <t>トウ</t>
    </rPh>
    <phoneticPr fontId="3"/>
  </si>
  <si>
    <t>【通常規模の事業所】</t>
    <rPh sb="1" eb="3">
      <t>ツウジョウ</t>
    </rPh>
    <rPh sb="3" eb="5">
      <t>キボ</t>
    </rPh>
    <rPh sb="6" eb="9">
      <t>ジギョウショ</t>
    </rPh>
    <phoneticPr fontId="3"/>
  </si>
  <si>
    <t>・前年度の１月当たりの平均利用延人員数が７５０人以内の事業所であること。</t>
    <rPh sb="1" eb="4">
      <t>ゼンネンド</t>
    </rPh>
    <rPh sb="6" eb="7">
      <t>ツキ</t>
    </rPh>
    <rPh sb="7" eb="8">
      <t>ア</t>
    </rPh>
    <rPh sb="11" eb="13">
      <t>ヘイキン</t>
    </rPh>
    <rPh sb="13" eb="15">
      <t>リヨウ</t>
    </rPh>
    <rPh sb="15" eb="16">
      <t>ノ</t>
    </rPh>
    <rPh sb="16" eb="18">
      <t>ジンイン</t>
    </rPh>
    <rPh sb="18" eb="19">
      <t>スウ</t>
    </rPh>
    <rPh sb="23" eb="24">
      <t>ニン</t>
    </rPh>
    <rPh sb="24" eb="26">
      <t>イナイ</t>
    </rPh>
    <rPh sb="27" eb="30">
      <t>ジギョウショ</t>
    </rPh>
    <phoneticPr fontId="3"/>
  </si>
  <si>
    <t>※上記における平均利用延人員数の計算に当たっては、以下の事項に注意すること。</t>
    <rPh sb="1" eb="3">
      <t>ジョウキ</t>
    </rPh>
    <rPh sb="7" eb="9">
      <t>ヘイキン</t>
    </rPh>
    <rPh sb="9" eb="11">
      <t>リヨウ</t>
    </rPh>
    <rPh sb="11" eb="12">
      <t>ノ</t>
    </rPh>
    <rPh sb="12" eb="14">
      <t>ジンイン</t>
    </rPh>
    <rPh sb="14" eb="15">
      <t>スウ</t>
    </rPh>
    <rPh sb="16" eb="18">
      <t>ケイサン</t>
    </rPh>
    <rPh sb="19" eb="20">
      <t>ア</t>
    </rPh>
    <rPh sb="25" eb="27">
      <t>イカ</t>
    </rPh>
    <rPh sb="28" eb="30">
      <t>ジコウ</t>
    </rPh>
    <rPh sb="31" eb="33">
      <t>チュウイ</t>
    </rPh>
    <phoneticPr fontId="3"/>
  </si>
  <si>
    <t>・１時間以上２時間未満の報酬を算定している利用者については、利用者数に４分の１を乗じて得た数とし、２時間以上３時間未満、３時間以上４時間未満の報酬を算定している利用者については、利用者数に２分の１を乗じて得た数とし、４時間以上５時間未満、５時間以上６時間未満の報酬を算定している利用者については利用者数に４分の３を乗じて得た数とすること。</t>
    <rPh sb="2" eb="4">
      <t>ジカン</t>
    </rPh>
    <rPh sb="4" eb="6">
      <t>イジョウ</t>
    </rPh>
    <rPh sb="7" eb="9">
      <t>ジカン</t>
    </rPh>
    <rPh sb="9" eb="11">
      <t>ミマン</t>
    </rPh>
    <rPh sb="12" eb="14">
      <t>ホウシュウ</t>
    </rPh>
    <rPh sb="15" eb="17">
      <t>サンテイ</t>
    </rPh>
    <rPh sb="21" eb="24">
      <t>リヨウシャ</t>
    </rPh>
    <rPh sb="30" eb="33">
      <t>リヨウシャ</t>
    </rPh>
    <rPh sb="33" eb="34">
      <t>スウ</t>
    </rPh>
    <rPh sb="36" eb="37">
      <t>ブン</t>
    </rPh>
    <rPh sb="40" eb="41">
      <t>ジョウ</t>
    </rPh>
    <rPh sb="43" eb="44">
      <t>エ</t>
    </rPh>
    <rPh sb="45" eb="46">
      <t>カズ</t>
    </rPh>
    <rPh sb="50" eb="52">
      <t>ジカン</t>
    </rPh>
    <rPh sb="52" eb="54">
      <t>イジョウ</t>
    </rPh>
    <rPh sb="55" eb="57">
      <t>ジカン</t>
    </rPh>
    <rPh sb="57" eb="59">
      <t>ミマン</t>
    </rPh>
    <rPh sb="61" eb="63">
      <t>ジカン</t>
    </rPh>
    <rPh sb="63" eb="65">
      <t>イジョウ</t>
    </rPh>
    <rPh sb="66" eb="68">
      <t>ジカン</t>
    </rPh>
    <rPh sb="68" eb="70">
      <t>ミマン</t>
    </rPh>
    <rPh sb="71" eb="73">
      <t>ホウシュウ</t>
    </rPh>
    <rPh sb="74" eb="76">
      <t>サンテイ</t>
    </rPh>
    <rPh sb="80" eb="82">
      <t>リヨウ</t>
    </rPh>
    <rPh sb="82" eb="83">
      <t>シャ</t>
    </rPh>
    <rPh sb="89" eb="91">
      <t>リヨウ</t>
    </rPh>
    <rPh sb="91" eb="92">
      <t>シャ</t>
    </rPh>
    <rPh sb="92" eb="93">
      <t>スウ</t>
    </rPh>
    <rPh sb="95" eb="96">
      <t>ブン</t>
    </rPh>
    <rPh sb="99" eb="100">
      <t>ジョウ</t>
    </rPh>
    <rPh sb="102" eb="103">
      <t>エ</t>
    </rPh>
    <rPh sb="104" eb="105">
      <t>カズ</t>
    </rPh>
    <rPh sb="109" eb="111">
      <t>ジカン</t>
    </rPh>
    <rPh sb="111" eb="113">
      <t>イジョウ</t>
    </rPh>
    <rPh sb="114" eb="116">
      <t>ジカン</t>
    </rPh>
    <rPh sb="116" eb="118">
      <t>ミマン</t>
    </rPh>
    <rPh sb="120" eb="122">
      <t>ジカン</t>
    </rPh>
    <rPh sb="122" eb="124">
      <t>イジョウ</t>
    </rPh>
    <rPh sb="125" eb="127">
      <t>ジカン</t>
    </rPh>
    <rPh sb="127" eb="129">
      <t>ミマン</t>
    </rPh>
    <rPh sb="130" eb="132">
      <t>ホウシュウ</t>
    </rPh>
    <rPh sb="133" eb="135">
      <t>サンテイ</t>
    </rPh>
    <rPh sb="139" eb="141">
      <t>リヨウ</t>
    </rPh>
    <rPh sb="141" eb="142">
      <t>シャ</t>
    </rPh>
    <rPh sb="147" eb="149">
      <t>リヨウ</t>
    </rPh>
    <rPh sb="149" eb="150">
      <t>シャ</t>
    </rPh>
    <rPh sb="150" eb="151">
      <t>スウ</t>
    </rPh>
    <rPh sb="153" eb="154">
      <t>ブン</t>
    </rPh>
    <rPh sb="157" eb="158">
      <t>ジョウ</t>
    </rPh>
    <rPh sb="160" eb="161">
      <t>エ</t>
    </rPh>
    <rPh sb="162" eb="163">
      <t>カズ</t>
    </rPh>
    <phoneticPr fontId="3"/>
  </si>
  <si>
    <t>・平均利用延人員数に含むこととされた介護予防通所リハビリテーション事業者の利用者の計算に当たっては、介護予防通所リハビリテーションの利用時間が２時間未満の利用者については、利用者数に４分の１を乗じて得た数とし、２時間以上４時間未満の利用者については、利用者数に２分の１を乗じて得た数とし、利用時間が４時間以上６時間未満の利用者については、利用者数に４分の３を乗じて得た数とする。ただし、介護予防通所リハビリテーション事業所の利用者については、同時にサービスの提供を受けた者の最大数を営業日ごとに加えていく方法によって計算しても差し支えないこと。</t>
    <rPh sb="1" eb="3">
      <t>ヘイキン</t>
    </rPh>
    <rPh sb="3" eb="5">
      <t>リヨウ</t>
    </rPh>
    <rPh sb="5" eb="6">
      <t>ノ</t>
    </rPh>
    <rPh sb="6" eb="8">
      <t>ジンイン</t>
    </rPh>
    <rPh sb="8" eb="9">
      <t>スウ</t>
    </rPh>
    <rPh sb="10" eb="11">
      <t>フク</t>
    </rPh>
    <rPh sb="18" eb="20">
      <t>カイゴ</t>
    </rPh>
    <rPh sb="20" eb="22">
      <t>ヨボウ</t>
    </rPh>
    <rPh sb="22" eb="24">
      <t>ツウショ</t>
    </rPh>
    <rPh sb="33" eb="36">
      <t>ジギョウシャ</t>
    </rPh>
    <rPh sb="37" eb="39">
      <t>リヨウ</t>
    </rPh>
    <rPh sb="39" eb="40">
      <t>シャ</t>
    </rPh>
    <rPh sb="41" eb="43">
      <t>ケイサン</t>
    </rPh>
    <rPh sb="44" eb="45">
      <t>ア</t>
    </rPh>
    <rPh sb="50" eb="52">
      <t>カイゴ</t>
    </rPh>
    <rPh sb="52" eb="54">
      <t>ヨボウ</t>
    </rPh>
    <rPh sb="54" eb="56">
      <t>ツウショ</t>
    </rPh>
    <rPh sb="66" eb="68">
      <t>リヨウ</t>
    </rPh>
    <rPh sb="68" eb="70">
      <t>ジカン</t>
    </rPh>
    <rPh sb="72" eb="74">
      <t>ジカン</t>
    </rPh>
    <rPh sb="74" eb="76">
      <t>ミマン</t>
    </rPh>
    <rPh sb="77" eb="80">
      <t>リヨウシャ</t>
    </rPh>
    <rPh sb="86" eb="88">
      <t>リヨウ</t>
    </rPh>
    <rPh sb="88" eb="89">
      <t>シャ</t>
    </rPh>
    <rPh sb="89" eb="90">
      <t>スウ</t>
    </rPh>
    <rPh sb="92" eb="93">
      <t>ブン</t>
    </rPh>
    <rPh sb="96" eb="97">
      <t>ジョウ</t>
    </rPh>
    <rPh sb="99" eb="100">
      <t>エ</t>
    </rPh>
    <rPh sb="101" eb="102">
      <t>スウ</t>
    </rPh>
    <rPh sb="106" eb="108">
      <t>ジカン</t>
    </rPh>
    <rPh sb="108" eb="110">
      <t>イジョウ</t>
    </rPh>
    <rPh sb="111" eb="113">
      <t>ジカン</t>
    </rPh>
    <rPh sb="113" eb="115">
      <t>ミマン</t>
    </rPh>
    <rPh sb="116" eb="118">
      <t>リヨウ</t>
    </rPh>
    <rPh sb="118" eb="119">
      <t>シャ</t>
    </rPh>
    <rPh sb="125" eb="127">
      <t>リヨウ</t>
    </rPh>
    <rPh sb="127" eb="128">
      <t>シャ</t>
    </rPh>
    <rPh sb="128" eb="129">
      <t>スウ</t>
    </rPh>
    <rPh sb="131" eb="132">
      <t>ブン</t>
    </rPh>
    <rPh sb="135" eb="136">
      <t>ジョウ</t>
    </rPh>
    <rPh sb="138" eb="139">
      <t>エ</t>
    </rPh>
    <rPh sb="140" eb="141">
      <t>カズ</t>
    </rPh>
    <rPh sb="144" eb="146">
      <t>リヨウ</t>
    </rPh>
    <rPh sb="146" eb="148">
      <t>ジカン</t>
    </rPh>
    <rPh sb="150" eb="152">
      <t>ジカン</t>
    </rPh>
    <rPh sb="152" eb="154">
      <t>イジョウ</t>
    </rPh>
    <rPh sb="155" eb="157">
      <t>ジカン</t>
    </rPh>
    <rPh sb="157" eb="159">
      <t>ミマン</t>
    </rPh>
    <rPh sb="160" eb="162">
      <t>リヨウ</t>
    </rPh>
    <rPh sb="162" eb="163">
      <t>シャ</t>
    </rPh>
    <rPh sb="169" eb="171">
      <t>リヨウ</t>
    </rPh>
    <rPh sb="171" eb="172">
      <t>シャ</t>
    </rPh>
    <rPh sb="172" eb="173">
      <t>スウ</t>
    </rPh>
    <rPh sb="175" eb="176">
      <t>ブン</t>
    </rPh>
    <rPh sb="179" eb="180">
      <t>ジョウ</t>
    </rPh>
    <rPh sb="182" eb="183">
      <t>エ</t>
    </rPh>
    <rPh sb="184" eb="185">
      <t>カズ</t>
    </rPh>
    <rPh sb="193" eb="195">
      <t>カイゴ</t>
    </rPh>
    <rPh sb="195" eb="197">
      <t>ヨボウ</t>
    </rPh>
    <rPh sb="197" eb="199">
      <t>ツウショ</t>
    </rPh>
    <rPh sb="208" eb="211">
      <t>ジギョウショ</t>
    </rPh>
    <rPh sb="212" eb="214">
      <t>リヨウ</t>
    </rPh>
    <rPh sb="214" eb="215">
      <t>シャ</t>
    </rPh>
    <rPh sb="221" eb="223">
      <t>ドウジ</t>
    </rPh>
    <rPh sb="229" eb="231">
      <t>テイキョウ</t>
    </rPh>
    <rPh sb="232" eb="233">
      <t>ウ</t>
    </rPh>
    <rPh sb="235" eb="236">
      <t>モノ</t>
    </rPh>
    <rPh sb="237" eb="239">
      <t>サイダイ</t>
    </rPh>
    <rPh sb="239" eb="240">
      <t>スウ</t>
    </rPh>
    <rPh sb="241" eb="244">
      <t>エイギョウビ</t>
    </rPh>
    <rPh sb="247" eb="248">
      <t>クワ</t>
    </rPh>
    <rPh sb="252" eb="254">
      <t>ホウホウ</t>
    </rPh>
    <rPh sb="258" eb="260">
      <t>ケイサン</t>
    </rPh>
    <rPh sb="263" eb="264">
      <t>サ</t>
    </rPh>
    <rPh sb="265" eb="266">
      <t>ツカ</t>
    </rPh>
    <phoneticPr fontId="3"/>
  </si>
  <si>
    <t>・前年度の実績が６月に満たない事業者（新たに事業を開始し、又は再開した事業者を含む。）又は前年度から定員を概ね２５％以上変更して事業を実施しようとする事業者においては、当該年度に係る平均利用延人員数については、都道府県知事に届け出た当該事業所の利用定員の９０％に予定される１月当たりの営業日数を乗じて得た数とすること。</t>
    <rPh sb="1" eb="4">
      <t>ゼンネンド</t>
    </rPh>
    <rPh sb="5" eb="7">
      <t>ジッセキ</t>
    </rPh>
    <rPh sb="9" eb="10">
      <t>ツキ</t>
    </rPh>
    <rPh sb="11" eb="12">
      <t>ミ</t>
    </rPh>
    <rPh sb="15" eb="18">
      <t>ジギョウシャ</t>
    </rPh>
    <rPh sb="19" eb="20">
      <t>アラ</t>
    </rPh>
    <rPh sb="22" eb="24">
      <t>ジギョウ</t>
    </rPh>
    <rPh sb="25" eb="27">
      <t>カイシ</t>
    </rPh>
    <rPh sb="29" eb="30">
      <t>マタ</t>
    </rPh>
    <rPh sb="31" eb="33">
      <t>サイカイ</t>
    </rPh>
    <rPh sb="35" eb="38">
      <t>ジギョウシャ</t>
    </rPh>
    <rPh sb="39" eb="40">
      <t>フク</t>
    </rPh>
    <rPh sb="43" eb="44">
      <t>マタ</t>
    </rPh>
    <rPh sb="45" eb="48">
      <t>ゼンネンド</t>
    </rPh>
    <rPh sb="50" eb="52">
      <t>テイイン</t>
    </rPh>
    <rPh sb="53" eb="54">
      <t>オオム</t>
    </rPh>
    <rPh sb="58" eb="60">
      <t>イジョウ</t>
    </rPh>
    <rPh sb="60" eb="62">
      <t>ヘンコウ</t>
    </rPh>
    <rPh sb="64" eb="66">
      <t>ジギョウ</t>
    </rPh>
    <rPh sb="67" eb="69">
      <t>ジッシ</t>
    </rPh>
    <rPh sb="75" eb="78">
      <t>ジギョウシャ</t>
    </rPh>
    <rPh sb="84" eb="86">
      <t>トウガイ</t>
    </rPh>
    <rPh sb="86" eb="88">
      <t>ネンド</t>
    </rPh>
    <rPh sb="89" eb="90">
      <t>カカ</t>
    </rPh>
    <rPh sb="91" eb="93">
      <t>ヘイキン</t>
    </rPh>
    <rPh sb="93" eb="95">
      <t>リヨウ</t>
    </rPh>
    <rPh sb="95" eb="96">
      <t>ノ</t>
    </rPh>
    <rPh sb="96" eb="98">
      <t>ジンイン</t>
    </rPh>
    <rPh sb="98" eb="99">
      <t>スウ</t>
    </rPh>
    <rPh sb="105" eb="109">
      <t>トドウフケン</t>
    </rPh>
    <rPh sb="109" eb="111">
      <t>チジ</t>
    </rPh>
    <rPh sb="112" eb="113">
      <t>トド</t>
    </rPh>
    <rPh sb="114" eb="115">
      <t>デ</t>
    </rPh>
    <rPh sb="116" eb="118">
      <t>トウガイ</t>
    </rPh>
    <rPh sb="118" eb="121">
      <t>ジギョウショ</t>
    </rPh>
    <rPh sb="122" eb="124">
      <t>リヨウ</t>
    </rPh>
    <rPh sb="124" eb="126">
      <t>テイイン</t>
    </rPh>
    <rPh sb="131" eb="133">
      <t>ヨテイ</t>
    </rPh>
    <rPh sb="137" eb="138">
      <t>ツキ</t>
    </rPh>
    <rPh sb="138" eb="139">
      <t>ア</t>
    </rPh>
    <rPh sb="142" eb="144">
      <t>エイギョウ</t>
    </rPh>
    <rPh sb="144" eb="146">
      <t>ニッスウ</t>
    </rPh>
    <rPh sb="147" eb="148">
      <t>ジョウ</t>
    </rPh>
    <rPh sb="150" eb="151">
      <t>エ</t>
    </rPh>
    <rPh sb="152" eb="153">
      <t>カズ</t>
    </rPh>
    <phoneticPr fontId="3"/>
  </si>
  <si>
    <t>・一月間（歴月）、正月等の特別な期間を除いて毎日事業を実施した月における平均利用延人員数については、当該月の平均利用延人員数に７分の６を乗じて得た数によるものとすること。</t>
    <rPh sb="1" eb="2">
      <t>1</t>
    </rPh>
    <rPh sb="2" eb="3">
      <t>ツキ</t>
    </rPh>
    <rPh sb="3" eb="4">
      <t>カン</t>
    </rPh>
    <rPh sb="5" eb="6">
      <t>レキ</t>
    </rPh>
    <rPh sb="6" eb="7">
      <t>ゲツ</t>
    </rPh>
    <rPh sb="9" eb="11">
      <t>ショウガツ</t>
    </rPh>
    <rPh sb="11" eb="12">
      <t>トウ</t>
    </rPh>
    <rPh sb="13" eb="15">
      <t>トクベツ</t>
    </rPh>
    <rPh sb="16" eb="18">
      <t>キカン</t>
    </rPh>
    <rPh sb="19" eb="20">
      <t>ノゾ</t>
    </rPh>
    <rPh sb="22" eb="24">
      <t>マイニチ</t>
    </rPh>
    <rPh sb="24" eb="26">
      <t>ジギョウ</t>
    </rPh>
    <rPh sb="27" eb="29">
      <t>ジッシ</t>
    </rPh>
    <rPh sb="31" eb="32">
      <t>ツキ</t>
    </rPh>
    <rPh sb="36" eb="38">
      <t>ヘイキン</t>
    </rPh>
    <rPh sb="38" eb="40">
      <t>リヨウ</t>
    </rPh>
    <rPh sb="40" eb="41">
      <t>ノ</t>
    </rPh>
    <rPh sb="41" eb="43">
      <t>ジンイン</t>
    </rPh>
    <rPh sb="43" eb="44">
      <t>スウ</t>
    </rPh>
    <rPh sb="50" eb="52">
      <t>トウガイ</t>
    </rPh>
    <rPh sb="52" eb="53">
      <t>ツキ</t>
    </rPh>
    <rPh sb="54" eb="56">
      <t>ヘイキン</t>
    </rPh>
    <rPh sb="56" eb="58">
      <t>リヨウ</t>
    </rPh>
    <rPh sb="58" eb="59">
      <t>ノ</t>
    </rPh>
    <rPh sb="59" eb="61">
      <t>ジンイン</t>
    </rPh>
    <rPh sb="61" eb="62">
      <t>スウ</t>
    </rPh>
    <rPh sb="64" eb="65">
      <t>ブン</t>
    </rPh>
    <rPh sb="68" eb="69">
      <t>ジョウ</t>
    </rPh>
    <rPh sb="71" eb="72">
      <t>エ</t>
    </rPh>
    <rPh sb="73" eb="74">
      <t>カズ</t>
    </rPh>
    <phoneticPr fontId="3"/>
  </si>
  <si>
    <t>前年度</t>
    <rPh sb="0" eb="3">
      <t>ゼンネンド</t>
    </rPh>
    <phoneticPr fontId="3"/>
  </si>
  <si>
    <t>今年度</t>
    <rPh sb="0" eb="3">
      <t>コンネンド</t>
    </rPh>
    <phoneticPr fontId="3"/>
  </si>
  <si>
    <t>定期的な職員研修</t>
    <rPh sb="0" eb="3">
      <t>テイキテキ</t>
    </rPh>
    <rPh sb="4" eb="6">
      <t>ショクイン</t>
    </rPh>
    <rPh sb="6" eb="8">
      <t>ケンシュウ</t>
    </rPh>
    <phoneticPr fontId="3"/>
  </si>
  <si>
    <t>定期的な訓練
（シミュレーション）</t>
    <rPh sb="0" eb="3">
      <t>テイキテキ</t>
    </rPh>
    <rPh sb="4" eb="6">
      <t>クンレン</t>
    </rPh>
    <phoneticPr fontId="3"/>
  </si>
  <si>
    <t>転倒・転落等</t>
  </si>
  <si>
    <t>服薬事故</t>
    <phoneticPr fontId="3"/>
  </si>
  <si>
    <t>その他</t>
  </si>
  <si>
    <t>　 加算あり</t>
    <rPh sb="2" eb="4">
      <t>カサン</t>
    </rPh>
    <phoneticPr fontId="3"/>
  </si>
  <si>
    <t>算定している場合、賃金以外の処遇改善に関する取組内容（職場環境等要件）を記載し、外部へ公表していますか。</t>
    <phoneticPr fontId="3"/>
  </si>
  <si>
    <t>注２）</t>
    <phoneticPr fontId="3"/>
  </si>
  <si>
    <t>（　①　－　　②　）　÷　③　</t>
    <phoneticPr fontId="3"/>
  </si>
  <si>
    <t>（通所リハビリテーション計画に位置付けられた利用時間×各利用時間の利用人数）の合計（※１）</t>
    <rPh sb="1" eb="3">
      <t>ツウショ</t>
    </rPh>
    <rPh sb="12" eb="14">
      <t>ケイカク</t>
    </rPh>
    <rPh sb="15" eb="18">
      <t>イチヅ</t>
    </rPh>
    <rPh sb="22" eb="24">
      <t>リヨウ</t>
    </rPh>
    <rPh sb="24" eb="26">
      <t>ジカン</t>
    </rPh>
    <rPh sb="27" eb="28">
      <t>カク</t>
    </rPh>
    <rPh sb="28" eb="30">
      <t>リヨウ</t>
    </rPh>
    <rPh sb="30" eb="32">
      <t>ジカン</t>
    </rPh>
    <rPh sb="33" eb="35">
      <t>リヨウ</t>
    </rPh>
    <rPh sb="35" eb="37">
      <t>ニンズウ</t>
    </rPh>
    <rPh sb="39" eb="41">
      <t>ゴウケイ</t>
    </rPh>
    <phoneticPr fontId="3"/>
  </si>
  <si>
    <t>理学療法士等の通所リハビリテーション事業所における勤務期間の合計（※２）</t>
    <rPh sb="0" eb="2">
      <t>リガク</t>
    </rPh>
    <rPh sb="2" eb="5">
      <t>リョウホウシ</t>
    </rPh>
    <rPh sb="5" eb="6">
      <t>トウ</t>
    </rPh>
    <rPh sb="7" eb="9">
      <t>ツウショ</t>
    </rPh>
    <rPh sb="18" eb="21">
      <t>ジギョウショ</t>
    </rPh>
    <rPh sb="25" eb="27">
      <t>キンム</t>
    </rPh>
    <rPh sb="27" eb="29">
      <t>キカン</t>
    </rPh>
    <rPh sb="30" eb="32">
      <t>ゴウケイ</t>
    </rPh>
    <phoneticPr fontId="3"/>
  </si>
  <si>
    <t>≦　10</t>
    <phoneticPr fontId="3"/>
  </si>
  <si>
    <t>（※１）　各利用時間の下限で計算する。（例：2～3時間利用の利用者が4人の場合、2（時間）×4（人）として計算。）</t>
    <rPh sb="5" eb="6">
      <t>カク</t>
    </rPh>
    <rPh sb="6" eb="8">
      <t>リヨウ</t>
    </rPh>
    <rPh sb="8" eb="10">
      <t>ジカン</t>
    </rPh>
    <rPh sb="11" eb="13">
      <t>カゲン</t>
    </rPh>
    <rPh sb="14" eb="16">
      <t>ケイサン</t>
    </rPh>
    <rPh sb="20" eb="21">
      <t>レイ</t>
    </rPh>
    <rPh sb="25" eb="27">
      <t>ジカン</t>
    </rPh>
    <rPh sb="27" eb="29">
      <t>リヨウ</t>
    </rPh>
    <rPh sb="30" eb="33">
      <t>リヨウシャ</t>
    </rPh>
    <rPh sb="35" eb="36">
      <t>ニン</t>
    </rPh>
    <rPh sb="37" eb="39">
      <t>バアイ</t>
    </rPh>
    <rPh sb="42" eb="44">
      <t>ジカン</t>
    </rPh>
    <rPh sb="48" eb="49">
      <t>ニン</t>
    </rPh>
    <rPh sb="53" eb="55">
      <t>ケイサン</t>
    </rPh>
    <phoneticPr fontId="3"/>
  </si>
  <si>
    <t>（※２）　所定労働時間のうち通所リハビリテーション事業所の業務に従事することとされている時間とし、必ずしも利用者に対
　　　　し通所リハビリテーションを提供している時間に限らないことに留意する。</t>
    <rPh sb="5" eb="7">
      <t>ショテイ</t>
    </rPh>
    <rPh sb="7" eb="9">
      <t>ロウドウ</t>
    </rPh>
    <rPh sb="9" eb="11">
      <t>ジカン</t>
    </rPh>
    <rPh sb="14" eb="16">
      <t>ツウショ</t>
    </rPh>
    <rPh sb="25" eb="28">
      <t>ジギョウショ</t>
    </rPh>
    <rPh sb="29" eb="31">
      <t>ギョウム</t>
    </rPh>
    <rPh sb="32" eb="34">
      <t>ジュウジ</t>
    </rPh>
    <rPh sb="44" eb="46">
      <t>ジカン</t>
    </rPh>
    <rPh sb="49" eb="50">
      <t>カナラ</t>
    </rPh>
    <rPh sb="53" eb="56">
      <t>リヨウシャ</t>
    </rPh>
    <rPh sb="57" eb="58">
      <t>タイ</t>
    </rPh>
    <rPh sb="64" eb="66">
      <t>ツウショ</t>
    </rPh>
    <rPh sb="76" eb="78">
      <t>テイキョウ</t>
    </rPh>
    <rPh sb="82" eb="84">
      <t>ジカン</t>
    </rPh>
    <rPh sb="85" eb="86">
      <t>カギ</t>
    </rPh>
    <rPh sb="92" eb="94">
      <t>リュウイ</t>
    </rPh>
    <phoneticPr fontId="3"/>
  </si>
  <si>
    <t>※　当該指定通所リハビリテーション事業所に係る指定通所リハビリテーション事業者が指定介護予防通所リハビリテーション事業者の指定を併せて受け、一体的に事業を実施している場合は、当該指定介護予防通所リハビリテーション事業所における前年度の１月当たりの平均利用延人員数を含む。</t>
    <rPh sb="2" eb="4">
      <t>トウガイ</t>
    </rPh>
    <rPh sb="4" eb="6">
      <t>シテイ</t>
    </rPh>
    <rPh sb="6" eb="8">
      <t>ツウショ</t>
    </rPh>
    <rPh sb="17" eb="20">
      <t>ジギョウショ</t>
    </rPh>
    <rPh sb="21" eb="22">
      <t>カカ</t>
    </rPh>
    <rPh sb="23" eb="25">
      <t>シテイ</t>
    </rPh>
    <rPh sb="25" eb="27">
      <t>ツウショ</t>
    </rPh>
    <rPh sb="36" eb="39">
      <t>ジギョウシャ</t>
    </rPh>
    <rPh sb="40" eb="42">
      <t>シテイ</t>
    </rPh>
    <rPh sb="42" eb="44">
      <t>カイゴ</t>
    </rPh>
    <rPh sb="44" eb="46">
      <t>ヨボウ</t>
    </rPh>
    <rPh sb="46" eb="48">
      <t>ツウショ</t>
    </rPh>
    <rPh sb="57" eb="60">
      <t>ジギョウシャ</t>
    </rPh>
    <rPh sb="61" eb="63">
      <t>シテイ</t>
    </rPh>
    <rPh sb="64" eb="65">
      <t>アワ</t>
    </rPh>
    <rPh sb="67" eb="68">
      <t>ウ</t>
    </rPh>
    <rPh sb="70" eb="73">
      <t>イッタイテキ</t>
    </rPh>
    <rPh sb="74" eb="76">
      <t>ジギョウ</t>
    </rPh>
    <rPh sb="77" eb="79">
      <t>ジッシ</t>
    </rPh>
    <rPh sb="83" eb="85">
      <t>バアイ</t>
    </rPh>
    <rPh sb="87" eb="89">
      <t>トウガイ</t>
    </rPh>
    <rPh sb="89" eb="91">
      <t>シテイ</t>
    </rPh>
    <rPh sb="91" eb="93">
      <t>カイゴ</t>
    </rPh>
    <rPh sb="93" eb="95">
      <t>ヨボウ</t>
    </rPh>
    <rPh sb="95" eb="97">
      <t>ツウショ</t>
    </rPh>
    <rPh sb="106" eb="109">
      <t>ジギョウショ</t>
    </rPh>
    <rPh sb="113" eb="116">
      <t>ゼンネンド</t>
    </rPh>
    <rPh sb="118" eb="119">
      <t>ツキ</t>
    </rPh>
    <rPh sb="119" eb="120">
      <t>ア</t>
    </rPh>
    <rPh sb="123" eb="125">
      <t>ヘイキン</t>
    </rPh>
    <rPh sb="125" eb="127">
      <t>リヨウ</t>
    </rPh>
    <rPh sb="127" eb="128">
      <t>ノ</t>
    </rPh>
    <rPh sb="128" eb="130">
      <t>ジンイン</t>
    </rPh>
    <rPh sb="130" eb="131">
      <t>スウ</t>
    </rPh>
    <rPh sb="132" eb="133">
      <t>フク</t>
    </rPh>
    <phoneticPr fontId="3"/>
  </si>
  <si>
    <t>※　令和６年６月からは平均利用延人数が750人超の事業所であっても、算定する月の前月において、以下に示す基準を満たし
　ている場合は、通常規模型通所リハビリテーション費を算定することができる。
　a 　利用者の総数のうち、リハビリテーションマネジメント加算を算定した利用者の割合が80％以上であること。利用者の総数と
　　は、前月に当該事業所において通所リハビリテーションを利用することを通所リハビリテーション計画上位置づけている者の
　　人数とする。
  b　「専ら当該通所リハビリテーションの提供に当たる理学療法士、作業療法士又は言語聴覚士（以下、理学療法士等）が、利用
　 者数を10で除した数以上確保されていること」の要件の算出式は以下の通りとする。</t>
    <rPh sb="2" eb="4">
      <t>レイワ</t>
    </rPh>
    <rPh sb="5" eb="6">
      <t>ネン</t>
    </rPh>
    <rPh sb="7" eb="8">
      <t>ツキ</t>
    </rPh>
    <rPh sb="11" eb="13">
      <t>ヘイキン</t>
    </rPh>
    <rPh sb="13" eb="15">
      <t>リヨウ</t>
    </rPh>
    <rPh sb="15" eb="16">
      <t>ノベ</t>
    </rPh>
    <rPh sb="16" eb="18">
      <t>ニンズウ</t>
    </rPh>
    <rPh sb="22" eb="23">
      <t>ニン</t>
    </rPh>
    <rPh sb="23" eb="24">
      <t>コ</t>
    </rPh>
    <rPh sb="25" eb="28">
      <t>ジギョウショ</t>
    </rPh>
    <rPh sb="34" eb="36">
      <t>サンテイ</t>
    </rPh>
    <rPh sb="38" eb="39">
      <t>ツキ</t>
    </rPh>
    <rPh sb="40" eb="42">
      <t>ゼンゲツ</t>
    </rPh>
    <rPh sb="47" eb="49">
      <t>イカ</t>
    </rPh>
    <rPh sb="50" eb="51">
      <t>シメ</t>
    </rPh>
    <rPh sb="52" eb="54">
      <t>キジュン</t>
    </rPh>
    <rPh sb="55" eb="56">
      <t>ミ</t>
    </rPh>
    <rPh sb="63" eb="65">
      <t>バアイ</t>
    </rPh>
    <rPh sb="67" eb="69">
      <t>ツウジョウ</t>
    </rPh>
    <rPh sb="69" eb="71">
      <t>キボ</t>
    </rPh>
    <rPh sb="71" eb="72">
      <t>ガタ</t>
    </rPh>
    <rPh sb="72" eb="74">
      <t>ツウショ</t>
    </rPh>
    <rPh sb="83" eb="84">
      <t>ヒ</t>
    </rPh>
    <rPh sb="85" eb="87">
      <t>サンテイ</t>
    </rPh>
    <rPh sb="101" eb="104">
      <t>リヨウシャ</t>
    </rPh>
    <rPh sb="105" eb="107">
      <t>ソウスウ</t>
    </rPh>
    <rPh sb="126" eb="128">
      <t>カサン</t>
    </rPh>
    <rPh sb="129" eb="131">
      <t>サンテイ</t>
    </rPh>
    <rPh sb="133" eb="136">
      <t>リヨウシャ</t>
    </rPh>
    <rPh sb="137" eb="139">
      <t>ワリアイ</t>
    </rPh>
    <rPh sb="143" eb="145">
      <t>イジョウ</t>
    </rPh>
    <rPh sb="151" eb="154">
      <t>リヨウシャ</t>
    </rPh>
    <rPh sb="155" eb="157">
      <t>ソウスウ</t>
    </rPh>
    <rPh sb="163" eb="165">
      <t>ゼンゲツ</t>
    </rPh>
    <rPh sb="166" eb="168">
      <t>トウガイ</t>
    </rPh>
    <rPh sb="168" eb="171">
      <t>ジギョウショ</t>
    </rPh>
    <rPh sb="175" eb="177">
      <t>ツウショ</t>
    </rPh>
    <rPh sb="187" eb="189">
      <t>リヨウ</t>
    </rPh>
    <rPh sb="194" eb="196">
      <t>ツウショ</t>
    </rPh>
    <rPh sb="205" eb="207">
      <t>ケイカク</t>
    </rPh>
    <rPh sb="207" eb="208">
      <t>ジョウ</t>
    </rPh>
    <rPh sb="208" eb="210">
      <t>イチ</t>
    </rPh>
    <rPh sb="215" eb="216">
      <t>モノ</t>
    </rPh>
    <rPh sb="220" eb="222">
      <t>ニンズウ</t>
    </rPh>
    <rPh sb="232" eb="233">
      <t>モッパ</t>
    </rPh>
    <rPh sb="234" eb="236">
      <t>トウガイ</t>
    </rPh>
    <rPh sb="236" eb="238">
      <t>ツウショ</t>
    </rPh>
    <rPh sb="248" eb="250">
      <t>テイキョウ</t>
    </rPh>
    <rPh sb="251" eb="252">
      <t>ア</t>
    </rPh>
    <rPh sb="254" eb="256">
      <t>リガク</t>
    </rPh>
    <rPh sb="256" eb="259">
      <t>リョウホウシ</t>
    </rPh>
    <rPh sb="260" eb="262">
      <t>サギョウ</t>
    </rPh>
    <rPh sb="262" eb="265">
      <t>リョウホウシ</t>
    </rPh>
    <rPh sb="265" eb="266">
      <t>マタ</t>
    </rPh>
    <rPh sb="267" eb="269">
      <t>ゲンゴ</t>
    </rPh>
    <rPh sb="269" eb="272">
      <t>チョウカクシ</t>
    </rPh>
    <rPh sb="273" eb="275">
      <t>イカ</t>
    </rPh>
    <rPh sb="276" eb="278">
      <t>リガク</t>
    </rPh>
    <rPh sb="278" eb="281">
      <t>リョウホウシ</t>
    </rPh>
    <rPh sb="281" eb="282">
      <t>トウ</t>
    </rPh>
    <rPh sb="291" eb="292">
      <t>スウ</t>
    </rPh>
    <rPh sb="296" eb="297">
      <t>ジョ</t>
    </rPh>
    <rPh sb="299" eb="300">
      <t>カズ</t>
    </rPh>
    <rPh sb="300" eb="302">
      <t>イジョウ</t>
    </rPh>
    <rPh sb="302" eb="304">
      <t>カクホ</t>
    </rPh>
    <rPh sb="313" eb="315">
      <t>ヨウケン</t>
    </rPh>
    <rPh sb="316" eb="318">
      <t>サンシュツ</t>
    </rPh>
    <rPh sb="318" eb="319">
      <t>シキ</t>
    </rPh>
    <rPh sb="320" eb="322">
      <t>イカ</t>
    </rPh>
    <rPh sb="323" eb="324">
      <t>トオ</t>
    </rPh>
    <phoneticPr fontId="3"/>
  </si>
  <si>
    <t>新規採用時研修</t>
  </si>
  <si>
    <t>５　事故等の発生状況</t>
    <rPh sb="2" eb="4">
      <t>ジコ</t>
    </rPh>
    <rPh sb="4" eb="5">
      <t>トウ</t>
    </rPh>
    <rPh sb="6" eb="8">
      <t>ハッセイ</t>
    </rPh>
    <rPh sb="8" eb="10">
      <t>ジョウキョウ</t>
    </rPh>
    <phoneticPr fontId="3"/>
  </si>
  <si>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3"/>
  </si>
  <si>
    <t>　 介護サービス情報公表制度により公表</t>
    <rPh sb="2" eb="4">
      <t>カイゴ</t>
    </rPh>
    <rPh sb="8" eb="10">
      <t>ジョウホウ</t>
    </rPh>
    <rPh sb="10" eb="12">
      <t>コウヒョウ</t>
    </rPh>
    <rPh sb="12" eb="14">
      <t>セイド</t>
    </rPh>
    <rPh sb="17" eb="19">
      <t>コウヒョウ</t>
    </rPh>
    <phoneticPr fontId="3"/>
  </si>
  <si>
    <t>自社ＨＰでの公表</t>
    <rPh sb="0" eb="2">
      <t>ジシャ</t>
    </rPh>
    <rPh sb="6" eb="8">
      <t>コウヒョウ</t>
    </rPh>
    <phoneticPr fontId="3"/>
  </si>
  <si>
    <t>看護職員・介護職員の勤務延時間数
（算定月の合計）</t>
    <rPh sb="0" eb="2">
      <t>カンゴ</t>
    </rPh>
    <rPh sb="2" eb="4">
      <t>ショクイン</t>
    </rPh>
    <rPh sb="5" eb="7">
      <t>カイゴ</t>
    </rPh>
    <rPh sb="7" eb="9">
      <t>ショクイン</t>
    </rPh>
    <rPh sb="10" eb="12">
      <t>キンム</t>
    </rPh>
    <rPh sb="12" eb="13">
      <t>ノベ</t>
    </rPh>
    <rPh sb="13" eb="16">
      <t>ジカンスウ</t>
    </rPh>
    <rPh sb="18" eb="20">
      <t>サンテイ</t>
    </rPh>
    <rPh sb="20" eb="21">
      <t>ツキ</t>
    </rPh>
    <rPh sb="22" eb="24">
      <t>ゴウケイ</t>
    </rPh>
    <phoneticPr fontId="3"/>
  </si>
  <si>
    <t>（単位：人）</t>
    <rPh sb="1" eb="3">
      <t>タンイ</t>
    </rPh>
    <rPh sb="4" eb="5">
      <t>ヒト</t>
    </rPh>
    <phoneticPr fontId="3"/>
  </si>
  <si>
    <t>実利用者数（同一建物等利用者数※２）</t>
    <rPh sb="0" eb="1">
      <t>ジツ</t>
    </rPh>
    <rPh sb="1" eb="4">
      <t>リヨウシャ</t>
    </rPh>
    <rPh sb="4" eb="5">
      <t>スウ</t>
    </rPh>
    <rPh sb="6" eb="8">
      <t>ドウイツ</t>
    </rPh>
    <rPh sb="8" eb="10">
      <t>タテモノ</t>
    </rPh>
    <rPh sb="10" eb="11">
      <t>トウ</t>
    </rPh>
    <rPh sb="11" eb="14">
      <t>リヨウシャ</t>
    </rPh>
    <rPh sb="14" eb="15">
      <t>スウ</t>
    </rPh>
    <phoneticPr fontId="3"/>
  </si>
  <si>
    <t>年　　月</t>
    <rPh sb="0" eb="1">
      <t>ネン</t>
    </rPh>
    <rPh sb="3" eb="4">
      <t>ツキ</t>
    </rPh>
    <phoneticPr fontId="3"/>
  </si>
  <si>
    <t>要介護１</t>
    <rPh sb="0" eb="1">
      <t>ヨウ</t>
    </rPh>
    <rPh sb="1" eb="3">
      <t>カイゴ</t>
    </rPh>
    <phoneticPr fontId="3"/>
  </si>
  <si>
    <t>　　　　　　　　（　　　）</t>
    <phoneticPr fontId="3"/>
  </si>
  <si>
    <t>要介護２</t>
    <rPh sb="0" eb="1">
      <t>ヨウ</t>
    </rPh>
    <rPh sb="1" eb="3">
      <t>カイゴ</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</si>
  <si>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</si>
  <si>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</si>
  <si>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</si>
  <si>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合計</t>
    <rPh sb="0" eb="2">
      <t>ゴウケイ</t>
    </rPh>
    <phoneticPr fontId="3"/>
  </si>
  <si>
    <t>※１　月の途中で要介護度が変更になった者については、介護度の高い方に区分する。</t>
    <phoneticPr fontId="3"/>
  </si>
  <si>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3"/>
  </si>
  <si>
    <t>　２　「指定居宅サービス事業所等」とは、指定居宅サービス事業所及び介護保険施設をいう。</t>
    <phoneticPr fontId="3"/>
  </si>
  <si>
    <t>７　介護給付費算定加算一覧</t>
    <rPh sb="9" eb="11">
      <t>カサン</t>
    </rPh>
    <rPh sb="11" eb="13">
      <t>イチラン</t>
    </rPh>
    <phoneticPr fontId="3"/>
  </si>
  <si>
    <t>※別シートにある施設等の区分の「様式６-１（通所リハビリ計算書）」についても作成してください。</t>
    <phoneticPr fontId="3"/>
  </si>
  <si>
    <t>　　通常規模型（月平均750人超）</t>
    <rPh sb="15" eb="16">
      <t>コ</t>
    </rPh>
    <phoneticPr fontId="3"/>
  </si>
  <si>
    <t>　　大規模型（月平均750超）</t>
    <rPh sb="2" eb="5">
      <t>ダイキボ</t>
    </rPh>
    <rPh sb="3" eb="5">
      <t>キボ</t>
    </rPh>
    <rPh sb="5" eb="6">
      <t>ガタ</t>
    </rPh>
    <rPh sb="7" eb="10">
      <t>ツキヘイキン</t>
    </rPh>
    <rPh sb="13" eb="14">
      <t>チョウ</t>
    </rPh>
    <phoneticPr fontId="3"/>
  </si>
  <si>
    <t>【大規模の事業所】</t>
    <rPh sb="1" eb="4">
      <t>ダイキボ</t>
    </rPh>
    <rPh sb="5" eb="8">
      <t>ジギョウショ</t>
    </rPh>
    <phoneticPr fontId="3"/>
  </si>
  <si>
    <t>・前年度の１月当たりの平均利用延人員数が７５０人を超える事業所であること。</t>
    <rPh sb="1" eb="4">
      <t>ゼンネンド</t>
    </rPh>
    <rPh sb="6" eb="7">
      <t>ツキ</t>
    </rPh>
    <rPh sb="7" eb="8">
      <t>ア</t>
    </rPh>
    <rPh sb="11" eb="13">
      <t>ヘイキン</t>
    </rPh>
    <rPh sb="13" eb="15">
      <t>リヨウ</t>
    </rPh>
    <rPh sb="15" eb="16">
      <t>ノ</t>
    </rPh>
    <rPh sb="16" eb="18">
      <t>ジンイン</t>
    </rPh>
    <rPh sb="18" eb="19">
      <t>スウ</t>
    </rPh>
    <rPh sb="23" eb="24">
      <t>ニン</t>
    </rPh>
    <rPh sb="25" eb="26">
      <t>コ</t>
    </rPh>
    <rPh sb="28" eb="31">
      <t>ジギョウショ</t>
    </rPh>
    <phoneticPr fontId="3"/>
  </si>
  <si>
    <r>
      <rPr>
        <b/>
        <sz val="14"/>
        <color theme="0"/>
        <rFont val="ＭＳ Ｐゴシック"/>
        <family val="3"/>
        <charset val="128"/>
        <scheme val="minor"/>
      </rPr>
      <t>大規模型事業所（特例）計算シート</t>
    </r>
    <r>
      <rPr>
        <sz val="14"/>
        <color theme="0"/>
        <rFont val="ＭＳ Ｐゴシック"/>
        <family val="3"/>
        <charset val="128"/>
        <scheme val="minor"/>
      </rPr>
      <t>　</t>
    </r>
    <rPh sb="0" eb="4">
      <t>ダイキボガタ</t>
    </rPh>
    <rPh sb="4" eb="7">
      <t>ジギョウショ</t>
    </rPh>
    <rPh sb="8" eb="10">
      <t>トクレイ</t>
    </rPh>
    <rPh sb="11" eb="13">
      <t>ケイサン</t>
    </rPh>
    <phoneticPr fontId="47"/>
  </si>
  <si>
    <t>　※このシートは事業所の参考のため作成されたものであり、提出の義務はありません。</t>
    <rPh sb="8" eb="11">
      <t>ジギョウショ</t>
    </rPh>
    <rPh sb="12" eb="14">
      <t>サンコウ</t>
    </rPh>
    <rPh sb="17" eb="19">
      <t>サクセイ</t>
    </rPh>
    <phoneticPr fontId="47"/>
  </si>
  <si>
    <t>入力項目</t>
    <rPh sb="0" eb="2">
      <t>ニュウリョク</t>
    </rPh>
    <rPh sb="2" eb="4">
      <t>コウモク</t>
    </rPh>
    <phoneticPr fontId="47"/>
  </si>
  <si>
    <t>結果</t>
    <rPh sb="0" eb="2">
      <t>ケッカ</t>
    </rPh>
    <phoneticPr fontId="47"/>
  </si>
  <si>
    <t>（１）太枠の中に前年の月毎延べ利用者数を入力してください。</t>
    <rPh sb="3" eb="5">
      <t>フトワク</t>
    </rPh>
    <rPh sb="6" eb="7">
      <t>ナカ</t>
    </rPh>
    <rPh sb="20" eb="22">
      <t>ニュウリョク</t>
    </rPh>
    <phoneticPr fontId="47"/>
  </si>
  <si>
    <t>人</t>
    <rPh sb="0" eb="1">
      <t>ニン</t>
    </rPh>
    <phoneticPr fontId="47"/>
  </si>
  <si>
    <t>■基本となる事業所規模</t>
    <rPh sb="1" eb="3">
      <t>キホン</t>
    </rPh>
    <rPh sb="6" eb="9">
      <t>ジギョウショ</t>
    </rPh>
    <rPh sb="9" eb="11">
      <t>キボ</t>
    </rPh>
    <phoneticPr fontId="47"/>
  </si>
  <si>
    <t>（２）太枠の中に月当たりの利用者数と、加算を算定する利用者数を入力してください。</t>
    <rPh sb="3" eb="5">
      <t>フトワク</t>
    </rPh>
    <rPh sb="6" eb="7">
      <t>ナカ</t>
    </rPh>
    <rPh sb="8" eb="10">
      <t>ツキア</t>
    </rPh>
    <rPh sb="13" eb="16">
      <t>リヨウシャ</t>
    </rPh>
    <rPh sb="16" eb="17">
      <t>スウ</t>
    </rPh>
    <rPh sb="19" eb="21">
      <t>カサン</t>
    </rPh>
    <rPh sb="22" eb="24">
      <t>サンテイ</t>
    </rPh>
    <rPh sb="26" eb="29">
      <t>リヨウシャ</t>
    </rPh>
    <rPh sb="29" eb="30">
      <t>スウ</t>
    </rPh>
    <rPh sb="31" eb="33">
      <t>ニュウリョク</t>
    </rPh>
    <phoneticPr fontId="47"/>
  </si>
  <si>
    <t>月当たりの全利用者数（要介護のみ）</t>
    <rPh sb="0" eb="1">
      <t>ツキ</t>
    </rPh>
    <rPh sb="1" eb="2">
      <t>ア</t>
    </rPh>
    <rPh sb="5" eb="6">
      <t>ゼン</t>
    </rPh>
    <rPh sb="6" eb="9">
      <t>リヨウシャ</t>
    </rPh>
    <rPh sb="9" eb="10">
      <t>スウ</t>
    </rPh>
    <rPh sb="11" eb="14">
      <t>ヨウカイゴ</t>
    </rPh>
    <phoneticPr fontId="47"/>
  </si>
  <si>
    <t>■大規模型事業所（特例）の要件</t>
    <rPh sb="1" eb="5">
      <t>ダイキボガタ</t>
    </rPh>
    <rPh sb="5" eb="8">
      <t>ジギョウショ</t>
    </rPh>
    <rPh sb="9" eb="11">
      <t>トクレイ</t>
    </rPh>
    <rPh sb="13" eb="15">
      <t>ヨウケン</t>
    </rPh>
    <phoneticPr fontId="47"/>
  </si>
  <si>
    <t>ﾘﾊﾏﾈ加算を算定する利用者数</t>
    <rPh sb="4" eb="6">
      <t>カサン</t>
    </rPh>
    <rPh sb="7" eb="9">
      <t>サンテイ</t>
    </rPh>
    <rPh sb="11" eb="14">
      <t>リヨウシャ</t>
    </rPh>
    <rPh sb="14" eb="15">
      <t>スウ</t>
    </rPh>
    <phoneticPr fontId="47"/>
  </si>
  <si>
    <t>①リハビリテーションマネジメント加算の算定率80％以上</t>
    <rPh sb="16" eb="18">
      <t>カサン</t>
    </rPh>
    <rPh sb="19" eb="21">
      <t>サンテイ</t>
    </rPh>
    <rPh sb="21" eb="22">
      <t>リツ</t>
    </rPh>
    <rPh sb="25" eb="27">
      <t>イジョウ</t>
    </rPh>
    <phoneticPr fontId="47"/>
  </si>
  <si>
    <t>算定率</t>
    <rPh sb="0" eb="2">
      <t>サンテイ</t>
    </rPh>
    <rPh sb="2" eb="3">
      <t>リツ</t>
    </rPh>
    <phoneticPr fontId="47"/>
  </si>
  <si>
    <t>名の算定が必要です）</t>
    <rPh sb="0" eb="1">
      <t>メイ</t>
    </rPh>
    <rPh sb="2" eb="4">
      <t>サンテイ</t>
    </rPh>
    <rPh sb="5" eb="7">
      <t>ヒツヨウ</t>
    </rPh>
    <phoneticPr fontId="47"/>
  </si>
  <si>
    <t>（３）太枠の中に、利用時間毎の月延べ利用者数を入力してください。</t>
    <rPh sb="3" eb="5">
      <t>フトワク</t>
    </rPh>
    <rPh sb="6" eb="7">
      <t>ナカ</t>
    </rPh>
    <rPh sb="9" eb="11">
      <t>リヨウ</t>
    </rPh>
    <rPh sb="11" eb="13">
      <t>ジカン</t>
    </rPh>
    <rPh sb="13" eb="14">
      <t>ゴト</t>
    </rPh>
    <rPh sb="15" eb="16">
      <t>ツキ</t>
    </rPh>
    <rPh sb="16" eb="17">
      <t>ノ</t>
    </rPh>
    <rPh sb="18" eb="21">
      <t>リヨウシャ</t>
    </rPh>
    <rPh sb="21" eb="22">
      <t>スウ</t>
    </rPh>
    <rPh sb="23" eb="25">
      <t>ニュウリョク</t>
    </rPh>
    <phoneticPr fontId="47"/>
  </si>
  <si>
    <t>１～２時間利用</t>
    <rPh sb="3" eb="5">
      <t>ジカン</t>
    </rPh>
    <rPh sb="5" eb="7">
      <t>リヨウ</t>
    </rPh>
    <phoneticPr fontId="47"/>
  </si>
  <si>
    <t>②リハビリテーション専門職の配置が10:1以上</t>
    <rPh sb="10" eb="13">
      <t>センモンショク</t>
    </rPh>
    <rPh sb="14" eb="16">
      <t>ハイチ</t>
    </rPh>
    <rPh sb="21" eb="23">
      <t>イジョウ</t>
    </rPh>
    <phoneticPr fontId="47"/>
  </si>
  <si>
    <t>２～３時間利用</t>
    <rPh sb="3" eb="5">
      <t>ジカン</t>
    </rPh>
    <rPh sb="5" eb="7">
      <t>リヨウ</t>
    </rPh>
    <phoneticPr fontId="47"/>
  </si>
  <si>
    <t>配置</t>
    <rPh sb="0" eb="2">
      <t>ハイチ</t>
    </rPh>
    <phoneticPr fontId="47"/>
  </si>
  <si>
    <t>:1配置</t>
    <rPh sb="2" eb="4">
      <t>ハイチ</t>
    </rPh>
    <phoneticPr fontId="47"/>
  </si>
  <si>
    <t>３～４時間利用</t>
    <rPh sb="3" eb="5">
      <t>ジカン</t>
    </rPh>
    <rPh sb="5" eb="7">
      <t>リヨウ</t>
    </rPh>
    <phoneticPr fontId="47"/>
  </si>
  <si>
    <t>人時/月の配置が必要です）</t>
    <rPh sb="0" eb="1">
      <t>ヒト</t>
    </rPh>
    <rPh sb="1" eb="2">
      <t>ジ</t>
    </rPh>
    <rPh sb="3" eb="4">
      <t>ツキ</t>
    </rPh>
    <rPh sb="5" eb="7">
      <t>ハイチ</t>
    </rPh>
    <rPh sb="8" eb="10">
      <t>ヒツヨウ</t>
    </rPh>
    <phoneticPr fontId="47"/>
  </si>
  <si>
    <t>４～５時間利用</t>
    <rPh sb="3" eb="5">
      <t>ジカン</t>
    </rPh>
    <rPh sb="5" eb="7">
      <t>リヨウ</t>
    </rPh>
    <phoneticPr fontId="47"/>
  </si>
  <si>
    <t>５～６時間利用</t>
    <rPh sb="3" eb="5">
      <t>ジカン</t>
    </rPh>
    <rPh sb="5" eb="7">
      <t>リヨウ</t>
    </rPh>
    <phoneticPr fontId="47"/>
  </si>
  <si>
    <t>・利用時間×利用人数の合計</t>
    <rPh sb="1" eb="3">
      <t>リヨウ</t>
    </rPh>
    <rPh sb="3" eb="5">
      <t>ジカン</t>
    </rPh>
    <rPh sb="6" eb="8">
      <t>リヨウ</t>
    </rPh>
    <rPh sb="8" eb="10">
      <t>ニンズウ</t>
    </rPh>
    <rPh sb="11" eb="13">
      <t>ゴウケイ</t>
    </rPh>
    <phoneticPr fontId="47"/>
  </si>
  <si>
    <t>（人時/月）</t>
    <rPh sb="1" eb="2">
      <t>ヒト</t>
    </rPh>
    <rPh sb="2" eb="3">
      <t>ジ</t>
    </rPh>
    <rPh sb="4" eb="5">
      <t>ツキ</t>
    </rPh>
    <phoneticPr fontId="47"/>
  </si>
  <si>
    <t>６～７時間利用</t>
    <rPh sb="3" eb="5">
      <t>ジカン</t>
    </rPh>
    <rPh sb="5" eb="7">
      <t>リヨウ</t>
    </rPh>
    <phoneticPr fontId="47"/>
  </si>
  <si>
    <t>・ﾘﾊ専門職の勤務時間の合計</t>
    <rPh sb="3" eb="6">
      <t>センモンショク</t>
    </rPh>
    <rPh sb="7" eb="9">
      <t>キンム</t>
    </rPh>
    <rPh sb="9" eb="11">
      <t>ジカン</t>
    </rPh>
    <rPh sb="12" eb="14">
      <t>ゴウケイ</t>
    </rPh>
    <phoneticPr fontId="47"/>
  </si>
  <si>
    <t>（４）太枠の中に、１日あたりの勤務時間、勤務日、該当する人数を入力してください。</t>
    <rPh sb="3" eb="5">
      <t>フトワク</t>
    </rPh>
    <rPh sb="6" eb="7">
      <t>ナカ</t>
    </rPh>
    <rPh sb="10" eb="11">
      <t>ニチ</t>
    </rPh>
    <rPh sb="15" eb="17">
      <t>キンム</t>
    </rPh>
    <rPh sb="17" eb="19">
      <t>ジカン</t>
    </rPh>
    <rPh sb="20" eb="23">
      <t>キンムビ</t>
    </rPh>
    <rPh sb="24" eb="26">
      <t>ガイトウ</t>
    </rPh>
    <rPh sb="28" eb="30">
      <t>ニンズ</t>
    </rPh>
    <rPh sb="31" eb="33">
      <t>ニュウリョク</t>
    </rPh>
    <phoneticPr fontId="47"/>
  </si>
  <si>
    <t>勤務時間/日</t>
    <rPh sb="0" eb="2">
      <t>キンム</t>
    </rPh>
    <rPh sb="2" eb="4">
      <t>ジカン</t>
    </rPh>
    <rPh sb="5" eb="6">
      <t>ニチ</t>
    </rPh>
    <phoneticPr fontId="47"/>
  </si>
  <si>
    <t>勤務日/月</t>
    <rPh sb="0" eb="3">
      <t>キンムビ</t>
    </rPh>
    <rPh sb="4" eb="5">
      <t>ツキ</t>
    </rPh>
    <phoneticPr fontId="47"/>
  </si>
  <si>
    <t>該当する人数</t>
    <rPh sb="0" eb="2">
      <t>ガイトウ</t>
    </rPh>
    <rPh sb="4" eb="6">
      <t>ニンズウ</t>
    </rPh>
    <phoneticPr fontId="47"/>
  </si>
  <si>
    <t xml:space="preserve">所定労働時間のうち、通所ﾘﾊﾋﾞﾘﾃｰｼｮﾝの業務に従事している時間
</t>
    <rPh sb="0" eb="2">
      <t>ショテイ</t>
    </rPh>
    <rPh sb="2" eb="4">
      <t>ロウドウ</t>
    </rPh>
    <rPh sb="4" eb="6">
      <t>ジカン</t>
    </rPh>
    <rPh sb="10" eb="12">
      <t>ツウショ</t>
    </rPh>
    <rPh sb="23" eb="25">
      <t>ギョウム</t>
    </rPh>
    <rPh sb="26" eb="28">
      <t>ジュウジ</t>
    </rPh>
    <rPh sb="32" eb="34">
      <t>ジカン</t>
    </rPh>
    <phoneticPr fontId="47"/>
  </si>
  <si>
    <t>時間/日</t>
    <rPh sb="0" eb="2">
      <t>ジカン</t>
    </rPh>
    <rPh sb="3" eb="4">
      <t>ニチ</t>
    </rPh>
    <phoneticPr fontId="47"/>
  </si>
  <si>
    <t>日</t>
    <rPh sb="0" eb="1">
      <t>ニチ</t>
    </rPh>
    <phoneticPr fontId="47"/>
  </si>
  <si>
    <t>あなたの事業所は</t>
    <rPh sb="4" eb="7">
      <t>ジギョウショ</t>
    </rPh>
    <phoneticPr fontId="47"/>
  </si>
  <si>
    <t>人時/月</t>
    <rPh sb="0" eb="1">
      <t>ヒト</t>
    </rPh>
    <rPh sb="1" eb="2">
      <t>ジ</t>
    </rPh>
    <rPh sb="3" eb="4">
      <t>ガツ</t>
    </rPh>
    <phoneticPr fontId="47"/>
  </si>
  <si>
    <t>が算定可能です</t>
    <rPh sb="1" eb="3">
      <t>サンテイ</t>
    </rPh>
    <rPh sb="3" eb="5">
      <t>カノウ</t>
    </rPh>
    <phoneticPr fontId="47"/>
  </si>
  <si>
    <t>（あと</t>
    <phoneticPr fontId="47"/>
  </si>
  <si>
    <t>要件をみたしている</t>
    <rPh sb="0" eb="2">
      <t>ヨウケン</t>
    </rPh>
    <phoneticPr fontId="47"/>
  </si>
  <si>
    <t>定　　員</t>
    <rPh sb="0" eb="1">
      <t>サダム</t>
    </rPh>
    <rPh sb="3" eb="4">
      <t>イン</t>
    </rPh>
    <phoneticPr fontId="3"/>
  </si>
  <si>
    <t>人</t>
    <rPh sb="0" eb="1">
      <t>ニン</t>
    </rPh>
    <phoneticPr fontId="3"/>
  </si>
  <si>
    <t>通常の事業の
実施地域</t>
    <phoneticPr fontId="3"/>
  </si>
  <si>
    <t>虐待の防止（　　　 月）</t>
    <phoneticPr fontId="3"/>
  </si>
  <si>
    <t>虐待の防止（　　　月）</t>
    <phoneticPr fontId="3"/>
  </si>
  <si>
    <t>６　「当該事業所の勤務割合」は、常勤従業者の勤務時間を１としてその割合を記載する。（例えば常勤従業者が週４０時間である場合に、当</t>
    <phoneticPr fontId="3"/>
  </si>
  <si>
    <t>　該職員が週１０時間勤務であれば１０／４０＝０．２５とする。）</t>
    <phoneticPr fontId="3"/>
  </si>
  <si>
    <t>７　「勤続年数」とは、当月の前月の末日時点における勤続年数をいい、勤続年数の算定にあたっては、当該事業所における勤続年数に加え、　</t>
    <phoneticPr fontId="3"/>
  </si>
  <si>
    <t>同一法人等の経営する他の介護サービス事業所、病院等においてサービスを利用者に直接提供する職員として勤務した年数を含めることがで</t>
    <rPh sb="4" eb="5">
      <t>トウ</t>
    </rPh>
    <phoneticPr fontId="3"/>
  </si>
  <si>
    <t>きる。</t>
    <phoneticPr fontId="3"/>
  </si>
  <si>
    <t>サービス提供時間</t>
    <rPh sb="4" eb="6">
      <t>テイキョウ</t>
    </rPh>
    <rPh sb="6" eb="8">
      <t>ジカン</t>
    </rPh>
    <phoneticPr fontId="3"/>
  </si>
  <si>
    <t>　　：　～　：　　</t>
    <phoneticPr fontId="3"/>
  </si>
  <si>
    <t>業務継続計画（　　月）　　　感染症の予防（　　　月）　　　　虐待の防止（　　月）</t>
    <phoneticPr fontId="3"/>
  </si>
  <si>
    <t>業務継続計画（　　月） 　　 感染症の予防（　　　月）　　　  非常災害訓練（　　月）（　　月）（　　月）</t>
    <rPh sb="32" eb="34">
      <t>ヒジョウ</t>
    </rPh>
    <rPh sb="34" eb="36">
      <t>サイガイ</t>
    </rPh>
    <rPh sb="36" eb="38">
      <t>クンレン</t>
    </rPh>
    <rPh sb="41" eb="42">
      <t>ツキ</t>
    </rPh>
    <phoneticPr fontId="3"/>
  </si>
  <si>
    <t>業務継続計画（　　月） 　　 感染症の予防（　　　月）　　　  非常災害訓練（　　月）（　　月）（　　月）</t>
    <phoneticPr fontId="3"/>
  </si>
  <si>
    <t>※　②は、提供日ごとに確保すべき勤務延時間数（単位ごとの利用人数が10人以下の提供日は「提供時間数」、10人以上の提供日は「（単位</t>
    <rPh sb="5" eb="7">
      <t>テイキョウ</t>
    </rPh>
    <rPh sb="7" eb="8">
      <t>ビ</t>
    </rPh>
    <rPh sb="11" eb="13">
      <t>カクホ</t>
    </rPh>
    <rPh sb="16" eb="18">
      <t>キンム</t>
    </rPh>
    <rPh sb="18" eb="19">
      <t>ノ</t>
    </rPh>
    <rPh sb="19" eb="21">
      <t>ジカン</t>
    </rPh>
    <rPh sb="21" eb="22">
      <t>スウ</t>
    </rPh>
    <rPh sb="53" eb="54">
      <t>ニン</t>
    </rPh>
    <rPh sb="54" eb="56">
      <t>イジョウ</t>
    </rPh>
    <rPh sb="57" eb="60">
      <t>テイキョウヒ</t>
    </rPh>
    <rPh sb="63" eb="65">
      <t>タンイ</t>
    </rPh>
    <phoneticPr fontId="3"/>
  </si>
  <si>
    <t>　ごとの利用者数÷10）×提供時間数」）の暦月における合計を記入する。</t>
    <rPh sb="13" eb="15">
      <t>テイキョウ</t>
    </rPh>
    <rPh sb="21" eb="22">
      <t>レキ</t>
    </rPh>
    <rPh sb="22" eb="23">
      <t>ゲツ</t>
    </rPh>
    <rPh sb="27" eb="29">
      <t>ゴウケイ</t>
    </rPh>
    <rPh sb="30" eb="32">
      <t>キニュウ</t>
    </rPh>
    <phoneticPr fontId="3"/>
  </si>
  <si>
    <t>　　②　大規模：　　　　　　　　　　　　〃　　　　　　　　　　　　　 　　　７５０人超</t>
    <phoneticPr fontId="3"/>
  </si>
  <si>
    <t>　　　　（例）計算した結果が、「７５０．００１・・・」となった場合は、大規模に該当します。</t>
    <phoneticPr fontId="3"/>
  </si>
  <si>
    <t>　　②　大規模：　　　　　　　　　　　　〃　　　　　 　　　　　　        　７５０人超</t>
    <phoneticPr fontId="3"/>
  </si>
  <si>
    <t>１　「職種」は、管理者、医師、看護職員、介護職員、理学療法士、作業療法士、言語療法士、経験看護師等と記載する。</t>
    <phoneticPr fontId="3"/>
  </si>
  <si>
    <t>ヒヤリハット
発生件数</t>
    <rPh sb="7" eb="9">
      <t>ハッセイ</t>
    </rPh>
    <rPh sb="9" eb="11">
      <t>ケンスウ</t>
    </rPh>
    <phoneticPr fontId="3"/>
  </si>
  <si>
    <t>　　　　　事　故　件　数</t>
    <rPh sb="5" eb="6">
      <t>コト</t>
    </rPh>
    <rPh sb="7" eb="8">
      <t>ユエ</t>
    </rPh>
    <rPh sb="9" eb="10">
      <t>ケン</t>
    </rPh>
    <rPh sb="11" eb="12">
      <t>スウ</t>
    </rPh>
    <phoneticPr fontId="3"/>
  </si>
  <si>
    <t>公表していない</t>
    <phoneticPr fontId="3"/>
  </si>
  <si>
    <t xml:space="preserve">    (3)　介護職員等処遇改善加算（Ⅰ）又は（Ⅱ）を算定していますか。</t>
    <rPh sb="22" eb="23">
      <t>マタ</t>
    </rPh>
    <phoneticPr fontId="3"/>
  </si>
  <si>
    <t>令和　７（2025）　年度</t>
    <rPh sb="0" eb="2">
      <t>レイワ</t>
    </rPh>
    <phoneticPr fontId="3"/>
  </si>
  <si>
    <t>令和７（2025）年４月改訂版</t>
    <rPh sb="0" eb="2">
      <t>レイワ</t>
    </rPh>
    <rPh sb="9" eb="10">
      <t>ネン</t>
    </rPh>
    <rPh sb="11" eb="12">
      <t>ガツ</t>
    </rPh>
    <rPh sb="12" eb="14">
      <t>カイテイ</t>
    </rPh>
    <rPh sb="14" eb="15">
      <t>ハン</t>
    </rPh>
    <phoneticPr fontId="3"/>
  </si>
  <si>
    <t>３　勤務実績（直近３か月分）</t>
    <rPh sb="2" eb="4">
      <t>キンム</t>
    </rPh>
    <rPh sb="4" eb="6">
      <t>ジッセキ</t>
    </rPh>
    <rPh sb="7" eb="9">
      <t>チョッキン</t>
    </rPh>
    <rPh sb="11" eb="12">
      <t>ガツ</t>
    </rPh>
    <rPh sb="12" eb="13">
      <t>ブン</t>
    </rPh>
    <phoneticPr fontId="3"/>
  </si>
  <si>
    <r>
      <rPr>
        <sz val="10.5"/>
        <rFont val="ＭＳ Ｐゴシック"/>
        <family val="3"/>
        <charset val="128"/>
      </rPr>
      <t>４　職員研修・訓練　</t>
    </r>
    <r>
      <rPr>
        <strike/>
        <sz val="10.5"/>
        <rFont val="ＭＳ Ｐゴシック"/>
        <family val="3"/>
        <charset val="128"/>
      </rPr>
      <t>　</t>
    </r>
    <rPh sb="2" eb="4">
      <t>ショクイン</t>
    </rPh>
    <rPh sb="4" eb="6">
      <t>ケンシュウ</t>
    </rPh>
    <rPh sb="7" eb="9">
      <t>クンレン</t>
    </rPh>
    <phoneticPr fontId="3"/>
  </si>
  <si>
    <t>（記載例）　虐待の防止（５月）</t>
    <phoneticPr fontId="3"/>
  </si>
  <si>
    <t>１　新規採用時研修、定期的な職員研修、定期的な訓練（シミュレーション）の実施状況又は予定について記載する。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36" eb="38">
      <t>ジッシ</t>
    </rPh>
    <rPh sb="38" eb="40">
      <t>ジョウキョウ</t>
    </rPh>
    <rPh sb="40" eb="41">
      <t>マタ</t>
    </rPh>
    <rPh sb="42" eb="44">
      <t>ヨテイ</t>
    </rPh>
    <rPh sb="48" eb="50">
      <t>キサイ</t>
    </rPh>
    <phoneticPr fontId="3"/>
  </si>
  <si>
    <t>市町村へ報告した
事故件数</t>
    <rPh sb="11" eb="13">
      <t>ケンスウ</t>
    </rPh>
    <phoneticPr fontId="3"/>
  </si>
  <si>
    <t>１　ヒヤリハット件数、事故件数及び事故の内訳を記載する。</t>
    <rPh sb="15" eb="16">
      <t>オヨ</t>
    </rPh>
    <phoneticPr fontId="3"/>
  </si>
  <si>
    <t>６　要介護度別実利用者数（直近３か月の状況）</t>
    <rPh sb="7" eb="8">
      <t>ジツ</t>
    </rPh>
    <rPh sb="8" eb="10">
      <t>リヨウ</t>
    </rPh>
    <rPh sb="10" eb="11">
      <t>シャ</t>
    </rPh>
    <rPh sb="11" eb="12">
      <t>スウ</t>
    </rPh>
    <rPh sb="13" eb="15">
      <t>チョッキン</t>
    </rPh>
    <rPh sb="17" eb="18">
      <t>ツキ</t>
    </rPh>
    <rPh sb="19" eb="21">
      <t>ジョウキョウ</t>
    </rPh>
    <phoneticPr fontId="3"/>
  </si>
  <si>
    <t>平均利用延人員数</t>
    <rPh sb="0" eb="2">
      <t>ヘイキン</t>
    </rPh>
    <rPh sb="2" eb="4">
      <t>リヨウ</t>
    </rPh>
    <rPh sb="4" eb="5">
      <t>ノ</t>
    </rPh>
    <rPh sb="7" eb="8">
      <t>スウ</t>
    </rPh>
    <phoneticPr fontId="3"/>
  </si>
  <si>
    <t>８　介護給付費算定に係る体制等に関する状況</t>
    <rPh sb="19" eb="21">
      <t>ジョウキョウ</t>
    </rPh>
    <phoneticPr fontId="3"/>
  </si>
  <si>
    <t>１　②/①、③/①を算出したい場合は、①及び②、③のうちいずれかに記入する。⑤/④を算出したい場合は、④及び⑤を記入する。</t>
    <phoneticPr fontId="3"/>
  </si>
  <si>
    <t>２　介護福祉士については、各月の前月の末日時点で資格を取得しているものとする。</t>
    <phoneticPr fontId="3"/>
  </si>
  <si>
    <t>３　前年度の実績が６月に満たない事業所は、届出を行った月以降の実績を提出する。</t>
    <rPh sb="2" eb="5">
      <t>ゼンネンド</t>
    </rPh>
    <rPh sb="6" eb="8">
      <t>ジッセキ</t>
    </rPh>
    <rPh sb="10" eb="11">
      <t>ツキ</t>
    </rPh>
    <rPh sb="12" eb="13">
      <t>ミ</t>
    </rPh>
    <rPh sb="16" eb="18">
      <t>ジギョウ</t>
    </rPh>
    <rPh sb="18" eb="19">
      <t>ショ</t>
    </rPh>
    <phoneticPr fontId="4"/>
  </si>
  <si>
    <t>４　直接サービスを提供する職員の範囲は、理学療法士、作業療法士、言語聴覚士、看護職員又は介護職員として勤務を行う職員とする。</t>
    <rPh sb="20" eb="22">
      <t>リガク</t>
    </rPh>
    <rPh sb="22" eb="25">
      <t>リョウホウシ</t>
    </rPh>
    <rPh sb="26" eb="28">
      <t>サギョウ</t>
    </rPh>
    <rPh sb="28" eb="31">
      <t>リョウホウシ</t>
    </rPh>
    <rPh sb="32" eb="34">
      <t>ゲンゴ</t>
    </rPh>
    <rPh sb="34" eb="37">
      <t>チョウカクシ</t>
    </rPh>
    <rPh sb="42" eb="43">
      <t>マタ</t>
    </rPh>
    <phoneticPr fontId="3"/>
  </si>
  <si>
    <t>　　なお、１時間以上２時間未満の通所リハビリテーションを算定する場合であって、柔道整復師又はあん摩マッサージ指圧師がリハビリ</t>
    <rPh sb="6" eb="8">
      <t>ジカン</t>
    </rPh>
    <rPh sb="8" eb="10">
      <t>イジョウ</t>
    </rPh>
    <rPh sb="11" eb="13">
      <t>ジカン</t>
    </rPh>
    <rPh sb="13" eb="15">
      <t>ミマン</t>
    </rPh>
    <rPh sb="16" eb="18">
      <t>ツウショ</t>
    </rPh>
    <rPh sb="28" eb="30">
      <t>サンテイ</t>
    </rPh>
    <rPh sb="32" eb="34">
      <t>バアイ</t>
    </rPh>
    <rPh sb="39" eb="41">
      <t>ジュウドウ</t>
    </rPh>
    <rPh sb="41" eb="44">
      <t>セイフクシ</t>
    </rPh>
    <rPh sb="44" eb="45">
      <t>マタ</t>
    </rPh>
    <rPh sb="48" eb="49">
      <t>マ</t>
    </rPh>
    <rPh sb="54" eb="57">
      <t>シアツシ</t>
    </rPh>
    <phoneticPr fontId="3"/>
  </si>
  <si>
    <t>　テーションを提供する場合は、それらの職員も含む。</t>
    <phoneticPr fontId="3"/>
  </si>
  <si>
    <t>事前提出資料と併せて、別シートにある施設等の区分の「様式６-１（通所リハビリ計算書）」についても作成してくださ</t>
    <rPh sb="0" eb="2">
      <t>ジゼン</t>
    </rPh>
    <rPh sb="2" eb="4">
      <t>テイシュツ</t>
    </rPh>
    <rPh sb="4" eb="6">
      <t>シリョウ</t>
    </rPh>
    <rPh sb="7" eb="8">
      <t>アワ</t>
    </rPh>
    <rPh sb="11" eb="12">
      <t>ベツ</t>
    </rPh>
    <rPh sb="18" eb="20">
      <t>シセツ</t>
    </rPh>
    <rPh sb="20" eb="21">
      <t>トウ</t>
    </rPh>
    <rPh sb="22" eb="24">
      <t>クブン</t>
    </rPh>
    <rPh sb="26" eb="28">
      <t>ヨウシキ</t>
    </rPh>
    <rPh sb="32" eb="34">
      <t>ツウショ</t>
    </rPh>
    <rPh sb="38" eb="41">
      <t>ケイサンショ</t>
    </rPh>
    <rPh sb="48" eb="50">
      <t>サクセイ</t>
    </rPh>
    <phoneticPr fontId="3"/>
  </si>
  <si>
    <t xml:space="preserve"> い。</t>
    <phoneticPr fontId="3"/>
  </si>
  <si>
    <t>※　中重度者ケア体制加算を算定する場合、①に通所リハビリテーションを行う時間帯を通じて配置する専従看護職員の勤務時間は含めない。</t>
    <rPh sb="2" eb="3">
      <t>チュウ</t>
    </rPh>
    <rPh sb="3" eb="6">
      <t>ジュウドシャ</t>
    </rPh>
    <rPh sb="8" eb="10">
      <t>タイセイ</t>
    </rPh>
    <rPh sb="10" eb="12">
      <t>カサン</t>
    </rPh>
    <rPh sb="13" eb="15">
      <t>サンテイ</t>
    </rPh>
    <rPh sb="17" eb="19">
      <t>バアイ</t>
    </rPh>
    <rPh sb="22" eb="24">
      <t>ツウショ</t>
    </rPh>
    <rPh sb="34" eb="35">
      <t>オコナ</t>
    </rPh>
    <rPh sb="36" eb="38">
      <t>ジカン</t>
    </rPh>
    <rPh sb="38" eb="39">
      <t>タイ</t>
    </rPh>
    <rPh sb="40" eb="41">
      <t>ツウ</t>
    </rPh>
    <rPh sb="43" eb="45">
      <t>ハイチ</t>
    </rPh>
    <rPh sb="47" eb="49">
      <t>センジュウ</t>
    </rPh>
    <rPh sb="49" eb="51">
      <t>カンゴ</t>
    </rPh>
    <rPh sb="51" eb="53">
      <t>ショクイン</t>
    </rPh>
    <rPh sb="54" eb="56">
      <t>キンム</t>
    </rPh>
    <rPh sb="56" eb="58">
      <t>ジカン</t>
    </rPh>
    <rPh sb="59" eb="60">
      <t>フク</t>
    </rPh>
    <phoneticPr fontId="3"/>
  </si>
  <si>
    <t>・平均利用延人員数は、計算結果の小数点以下も含めて判断すること。
(例）計算した結果が、「７５０．００１・・・」となった場合は、大規模の事業所に該当します。</t>
    <rPh sb="1" eb="3">
      <t>ヘイキン</t>
    </rPh>
    <rPh sb="3" eb="5">
      <t>リヨウ</t>
    </rPh>
    <rPh sb="5" eb="6">
      <t>ノベ</t>
    </rPh>
    <rPh sb="6" eb="8">
      <t>ジンイン</t>
    </rPh>
    <rPh sb="8" eb="9">
      <t>スウ</t>
    </rPh>
    <rPh sb="11" eb="13">
      <t>ケイサン</t>
    </rPh>
    <rPh sb="13" eb="15">
      <t>ケッカ</t>
    </rPh>
    <rPh sb="16" eb="19">
      <t>ショウスウテン</t>
    </rPh>
    <rPh sb="19" eb="21">
      <t>イカ</t>
    </rPh>
    <rPh sb="22" eb="23">
      <t>フク</t>
    </rPh>
    <rPh sb="25" eb="27">
      <t>ハンダン</t>
    </rPh>
    <rPh sb="34" eb="35">
      <t>レイ</t>
    </rPh>
    <rPh sb="36" eb="38">
      <t>ケイサン</t>
    </rPh>
    <rPh sb="40" eb="42">
      <t>ケッカ</t>
    </rPh>
    <rPh sb="60" eb="62">
      <t>バアイ</t>
    </rPh>
    <rPh sb="64" eb="67">
      <t>ダイキボ</t>
    </rPh>
    <rPh sb="68" eb="70">
      <t>ジギョウ</t>
    </rPh>
    <rPh sb="70" eb="71">
      <t>ショ</t>
    </rPh>
    <rPh sb="72" eb="74">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</si>
</sst>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_);[Red]\(#,##0\)"/>
    <numFmt numFmtId="178" formatCode="#,##0.0_ "/>
    <numFmt numFmtId="179" formatCode="#,##0_ "/>
    <numFmt numFmtId="180" formatCode="0.0_ "/>
    <numFmt numFmtId="181" formatCode="0_ "/>
  </numFmts>
  <fonts count="6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4"/>
      <name val="ＭＳ ゴシック"/>
      <family val="3"/>
      <charset val="128"/>
    </font>
    <font>
      <sz val="10"/>
      <name val="ＭＳ 明朝"/>
      <family val="1"/>
      <charset val="128"/>
    </font>
    <font>
      <sz val="10"/>
      <name val="Times New Roman"/>
      <family val="1"/>
    </font>
    <font>
      <sz val="10"/>
      <name val="ＭＳ Ｐゴシック"/>
      <family val="3"/>
      <charset val="128"/>
      <scheme val="minor"/>
    </font>
    <font>
      <sz val="10"/>
      <name val="HGPｺﾞｼｯｸE"/>
      <family val="3"/>
      <charset val="128"/>
    </font>
    <font>
      <u/>
      <sz val="10.5"/>
      <name val="ＭＳ 明朝"/>
      <family val="1"/>
      <charset val="128"/>
    </font>
    <font>
      <b/>
      <sz val="10.5"/>
      <name val="ＭＳ 明朝"/>
      <family val="1"/>
      <charset val="128"/>
    </font>
    <font>
      <sz val="9"/>
      <name val="ＭＳ 明朝"/>
      <family val="1"/>
      <charset val="128"/>
    </font>
    <font>
      <strike/>
      <sz val="10.5"/>
      <name val="ＭＳ 明朝"/>
      <family val="1"/>
      <charset val="128"/>
    </font>
    <font>
      <sz val="11"/>
      <name val="HGｺﾞｼｯｸE"/>
      <family val="3"/>
      <charset val="128"/>
    </font>
    <font>
      <b/>
      <sz val="14"/>
      <name val="ＭＳ Ｐゴシック"/>
      <family val="3"/>
      <charset val="128"/>
    </font>
    <font>
      <sz val="20"/>
      <name val="ＭＳ Ｐゴシック"/>
      <family val="3"/>
      <charset val="128"/>
    </font>
    <font>
      <b/>
      <sz val="20"/>
      <name val="ＭＳ Ｐゴシック"/>
      <family val="3"/>
      <charset val="128"/>
    </font>
    <font>
      <sz val="12"/>
      <name val="ＭＳ Ｐゴシック"/>
      <family val="3"/>
      <charset val="128"/>
    </font>
    <font>
      <sz val="11"/>
      <color theme="1"/>
      <name val="ＭＳ Ｐゴシック"/>
      <family val="3"/>
      <charset val="128"/>
      <scheme val="minor"/>
    </font>
    <font>
      <b/>
      <sz val="14"/>
      <color rgb="FF000000"/>
      <name val="ＭＳ Ｐゴシック"/>
      <family val="3"/>
      <charset val="128"/>
      <scheme val="minor"/>
    </font>
    <font>
      <b/>
      <sz val="12"/>
      <color rgb="FF000000"/>
      <name val="ＭＳ Ｐゴシック"/>
      <family val="3"/>
      <charset val="128"/>
      <scheme val="minor"/>
    </font>
    <font>
      <b/>
      <sz val="12"/>
      <color rgb="FF000000"/>
      <name val="Calibri"/>
      <family val="2"/>
    </font>
    <font>
      <b/>
      <sz val="11"/>
      <color theme="1"/>
      <name val="Calibri"/>
      <family val="2"/>
    </font>
    <font>
      <b/>
      <sz val="11"/>
      <color theme="1"/>
      <name val="ＭＳ Ｐゴシック"/>
      <family val="3"/>
      <charset val="128"/>
      <scheme val="minor"/>
    </font>
    <font>
      <b/>
      <sz val="13"/>
      <color rgb="FF000000"/>
      <name val="ＭＳ Ｐゴシック"/>
      <family val="3"/>
      <charset val="128"/>
      <scheme val="minor"/>
    </font>
    <font>
      <b/>
      <sz val="12"/>
      <name val="ＭＳ Ｐゴシック"/>
      <family val="3"/>
      <charset val="128"/>
    </font>
    <font>
      <sz val="11"/>
      <color theme="1"/>
      <name val="ＭＳ Ｐゴシック"/>
      <family val="3"/>
      <charset val="128"/>
    </font>
    <font>
      <sz val="6"/>
      <name val="ＭＳ Ｐゴシック"/>
      <family val="3"/>
      <charset val="128"/>
      <scheme val="minor"/>
    </font>
    <font>
      <b/>
      <sz val="12"/>
      <color theme="1"/>
      <name val="ＭＳ Ｐゴシック"/>
      <family val="3"/>
      <charset val="128"/>
    </font>
    <font>
      <b/>
      <sz val="11"/>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9"/>
      <color theme="1"/>
      <name val="ＭＳ Ｐ明朝"/>
      <family val="1"/>
      <charset val="128"/>
    </font>
    <font>
      <sz val="10"/>
      <color theme="1"/>
      <name val="ＭＳ Ｐゴシック"/>
      <family val="3"/>
      <charset val="128"/>
    </font>
    <font>
      <sz val="10.5"/>
      <color rgb="FFFF0000"/>
      <name val="ＭＳ 明朝"/>
      <family val="1"/>
      <charset val="128"/>
    </font>
    <font>
      <sz val="9"/>
      <name val="ＭＳ Ｐ明朝"/>
      <family val="1"/>
      <charset val="128"/>
    </font>
    <font>
      <sz val="11"/>
      <name val="ＭＳ Ｐ明朝"/>
      <family val="1"/>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color theme="0"/>
      <name val="ＭＳ Ｐゴシック"/>
      <family val="3"/>
      <charset val="128"/>
      <scheme val="minor"/>
    </font>
    <font>
      <sz val="14"/>
      <color theme="0"/>
      <name val="ＭＳ Ｐゴシック"/>
      <family val="3"/>
      <charset val="128"/>
      <scheme val="minor"/>
    </font>
    <font>
      <b/>
      <sz val="14"/>
      <color theme="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3"/>
      <charset val="128"/>
      <scheme val="minor"/>
    </font>
    <font>
      <b/>
      <sz val="14"/>
      <color rgb="FF0990FF"/>
      <name val="ＭＳ Ｐゴシック"/>
      <family val="3"/>
      <charset val="128"/>
      <scheme val="minor"/>
    </font>
    <font>
      <b/>
      <sz val="14"/>
      <color rgb="FFF44414"/>
      <name val="ＭＳ Ｐゴシック"/>
      <family val="3"/>
      <charset val="128"/>
      <scheme val="minor"/>
    </font>
    <font>
      <sz val="14"/>
      <color rgb="FF0990FF"/>
      <name val="ＭＳ Ｐゴシック"/>
      <family val="3"/>
      <charset val="128"/>
      <scheme val="minor"/>
    </font>
    <font>
      <sz val="11"/>
      <color rgb="FF000000"/>
      <name val="游ゴシック"/>
      <family val="3"/>
      <charset val="128"/>
    </font>
    <font>
      <strike/>
      <sz val="10.5"/>
      <name val="ＭＳ ゴシック"/>
      <family val="3"/>
      <charset val="128"/>
    </font>
    <font>
      <strike/>
      <sz val="10.5"/>
      <name val="ＭＳ Ｐゴシック"/>
      <family val="3"/>
      <charset val="128"/>
    </font>
    <font>
      <b/>
      <strike/>
      <sz val="10.5"/>
      <name val="ＭＳ Ｐゴシック"/>
      <family val="3"/>
      <charset val="128"/>
    </font>
    <font>
      <strike/>
      <sz val="1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9"/>
        <bgColor indexed="64"/>
      </patternFill>
    </fill>
    <fill>
      <patternFill patternType="solid">
        <fgColor theme="4" tint="0.79998168889431442"/>
        <bgColor indexed="64"/>
      </patternFill>
    </fill>
    <fill>
      <patternFill patternType="solid">
        <fgColor rgb="FFFFFE72"/>
        <bgColor indexed="64"/>
      </patternFill>
    </fill>
    <fill>
      <patternFill patternType="solid">
        <fgColor rgb="FF189EF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8">
    <xf numFmtId="0" fontId="0" fillId="0" borderId="0">
      <alignment vertical="center"/>
    </xf>
    <xf numFmtId="0" fontId="2" fillId="0" borderId="0"/>
    <xf numFmtId="0" fontId="2" fillId="0" borderId="0"/>
    <xf numFmtId="0" fontId="2" fillId="0" borderId="0"/>
    <xf numFmtId="0" fontId="2" fillId="0" borderId="0">
      <alignment vertical="center"/>
    </xf>
    <xf numFmtId="0" fontId="28" fillId="0" borderId="0">
      <alignment vertical="center"/>
    </xf>
    <xf numFmtId="0" fontId="2" fillId="0" borderId="0"/>
    <xf numFmtId="0" fontId="1" fillId="0" borderId="0">
      <alignment vertical="center"/>
    </xf>
  </cellStyleXfs>
  <cellXfs count="575">
    <xf numFmtId="0" fontId="0" fillId="0" borderId="0" xfId="0">
      <alignment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lignment vertical="center"/>
    </xf>
    <xf numFmtId="0" fontId="5" fillId="0" borderId="0" xfId="0" applyFont="1" applyAlignment="1">
      <alignment vertical="center" wrapText="1"/>
    </xf>
    <xf numFmtId="0" fontId="10" fillId="0" borderId="0" xfId="0" applyFont="1">
      <alignment vertical="center"/>
    </xf>
    <xf numFmtId="0" fontId="0" fillId="0" borderId="0" xfId="0" applyFont="1">
      <alignment vertical="center"/>
    </xf>
    <xf numFmtId="0" fontId="24" fillId="0" borderId="0" xfId="4" applyFont="1">
      <alignment vertical="center"/>
    </xf>
    <xf numFmtId="0" fontId="25" fillId="0" borderId="0" xfId="4" applyFont="1">
      <alignment vertical="center"/>
    </xf>
    <xf numFmtId="0" fontId="2" fillId="0" borderId="0" xfId="4">
      <alignment vertical="center"/>
    </xf>
    <xf numFmtId="0" fontId="2" fillId="0" borderId="1" xfId="4" applyBorder="1" applyAlignment="1">
      <alignment horizontal="center" vertical="center"/>
    </xf>
    <xf numFmtId="0" fontId="26" fillId="0" borderId="0" xfId="4" applyFont="1">
      <alignment vertical="center"/>
    </xf>
    <xf numFmtId="0" fontId="2" fillId="0" borderId="0" xfId="4" applyAlignment="1">
      <alignment horizontal="center" vertical="center"/>
    </xf>
    <xf numFmtId="0" fontId="27" fillId="0" borderId="0" xfId="4" applyFont="1">
      <alignment vertical="center"/>
    </xf>
    <xf numFmtId="0" fontId="29" fillId="0" borderId="0" xfId="5" applyFont="1" applyAlignment="1">
      <alignment horizontal="left" vertical="center" readingOrder="1"/>
    </xf>
    <xf numFmtId="0" fontId="30" fillId="0" borderId="0" xfId="5" applyFont="1" applyAlignment="1">
      <alignment vertical="center" readingOrder="1"/>
    </xf>
    <xf numFmtId="0" fontId="27" fillId="0" borderId="0" xfId="4" applyFont="1" applyAlignment="1">
      <alignment horizontal="center" vertical="center"/>
    </xf>
    <xf numFmtId="0" fontId="30" fillId="0" borderId="0" xfId="5" applyFont="1" applyAlignment="1">
      <alignment horizontal="left" vertical="center" readingOrder="1"/>
    </xf>
    <xf numFmtId="0" fontId="31" fillId="0" borderId="0" xfId="5" applyFont="1" applyAlignment="1">
      <alignment vertical="center" readingOrder="1"/>
    </xf>
    <xf numFmtId="0" fontId="32" fillId="0" borderId="0" xfId="5" applyFont="1" applyAlignment="1">
      <alignment vertical="center" readingOrder="1"/>
    </xf>
    <xf numFmtId="0" fontId="33" fillId="0" borderId="0" xfId="5" applyFont="1">
      <alignment vertical="center"/>
    </xf>
    <xf numFmtId="0" fontId="34" fillId="0" borderId="0" xfId="5" applyFont="1" applyAlignment="1">
      <alignment vertical="center" readingOrder="1"/>
    </xf>
    <xf numFmtId="0" fontId="2" fillId="0" borderId="0" xfId="4" applyAlignment="1">
      <alignment horizontal="right" vertical="center"/>
    </xf>
    <xf numFmtId="0" fontId="2" fillId="3" borderId="1" xfId="4" applyFill="1" applyBorder="1">
      <alignment vertical="center"/>
    </xf>
    <xf numFmtId="0" fontId="2" fillId="0" borderId="37" xfId="4" applyBorder="1">
      <alignment vertical="center"/>
    </xf>
    <xf numFmtId="0" fontId="2" fillId="0" borderId="38" xfId="4" applyBorder="1">
      <alignment vertical="center"/>
    </xf>
    <xf numFmtId="0" fontId="2" fillId="0" borderId="39" xfId="4" applyBorder="1">
      <alignment vertical="center"/>
    </xf>
    <xf numFmtId="0" fontId="27" fillId="3" borderId="1" xfId="4" applyFont="1" applyFill="1" applyBorder="1" applyAlignment="1" applyProtection="1">
      <alignment horizontal="center" vertical="center"/>
      <protection locked="0"/>
    </xf>
    <xf numFmtId="0" fontId="2" fillId="0" borderId="41" xfId="4" applyBorder="1" applyAlignment="1">
      <alignment horizontal="center" vertical="center"/>
    </xf>
    <xf numFmtId="0" fontId="2" fillId="0" borderId="41" xfId="4" applyBorder="1">
      <alignment vertical="center"/>
    </xf>
    <xf numFmtId="0" fontId="2" fillId="0" borderId="42" xfId="4" applyBorder="1">
      <alignment vertical="center"/>
    </xf>
    <xf numFmtId="0" fontId="35" fillId="0" borderId="0" xfId="4" applyFont="1">
      <alignment vertical="center"/>
    </xf>
    <xf numFmtId="0" fontId="2" fillId="2" borderId="0" xfId="4" applyFill="1">
      <alignment vertical="center"/>
    </xf>
    <xf numFmtId="0" fontId="0" fillId="0" borderId="1" xfId="4" applyFont="1" applyBorder="1" applyAlignment="1">
      <alignment horizontal="center" vertical="center" shrinkToFit="1"/>
    </xf>
    <xf numFmtId="0" fontId="2" fillId="0" borderId="0" xfId="4" applyAlignment="1">
      <alignment horizontal="center" vertical="center" shrinkToFit="1"/>
    </xf>
    <xf numFmtId="0" fontId="27" fillId="3" borderId="1" xfId="4" applyFont="1" applyFill="1" applyBorder="1" applyProtection="1">
      <alignment vertical="center"/>
      <protection locked="0"/>
    </xf>
    <xf numFmtId="0" fontId="27" fillId="0" borderId="1" xfId="4" applyFont="1" applyBorder="1">
      <alignment vertical="center"/>
    </xf>
    <xf numFmtId="0" fontId="36" fillId="0" borderId="15" xfId="4" applyFont="1" applyBorder="1">
      <alignment vertical="center"/>
    </xf>
    <xf numFmtId="0" fontId="36" fillId="0" borderId="17" xfId="4" applyFont="1" applyBorder="1">
      <alignment vertical="center"/>
    </xf>
    <xf numFmtId="0" fontId="36" fillId="0" borderId="17" xfId="4" applyFont="1" applyBorder="1" applyAlignment="1">
      <alignment horizontal="left" vertical="center"/>
    </xf>
    <xf numFmtId="0" fontId="36" fillId="0" borderId="0" xfId="4" applyFont="1" applyAlignment="1">
      <alignment horizontal="left" vertical="center"/>
    </xf>
    <xf numFmtId="0" fontId="36" fillId="0" borderId="0" xfId="4" applyFont="1">
      <alignment vertical="center"/>
    </xf>
    <xf numFmtId="0" fontId="2" fillId="0" borderId="3" xfId="4" applyBorder="1">
      <alignment vertical="center"/>
    </xf>
    <xf numFmtId="0" fontId="38" fillId="0" borderId="0" xfId="4" applyFont="1">
      <alignment vertical="center"/>
    </xf>
    <xf numFmtId="0" fontId="0" fillId="0" borderId="1" xfId="4" applyFont="1" applyBorder="1" applyAlignment="1">
      <alignment horizontal="center" vertical="center"/>
    </xf>
    <xf numFmtId="0" fontId="2" fillId="0" borderId="1" xfId="4" applyBorder="1" applyAlignment="1">
      <alignment horizontal="center" vertical="center" shrinkToFit="1"/>
    </xf>
    <xf numFmtId="0" fontId="7" fillId="0" borderId="0" xfId="4" applyFont="1">
      <alignment vertical="center"/>
    </xf>
    <xf numFmtId="0" fontId="39" fillId="0" borderId="0" xfId="4" applyFont="1">
      <alignment vertical="center"/>
    </xf>
    <xf numFmtId="0" fontId="35" fillId="3" borderId="1" xfId="4" applyFont="1" applyFill="1" applyBorder="1" applyProtection="1">
      <alignment vertical="center"/>
      <protection locked="0"/>
    </xf>
    <xf numFmtId="0" fontId="2" fillId="0" borderId="0" xfId="4" applyAlignment="1">
      <alignment vertical="center" wrapText="1"/>
    </xf>
    <xf numFmtId="0" fontId="35" fillId="0" borderId="0" xfId="6" applyFont="1" applyAlignment="1">
      <alignment vertical="center"/>
    </xf>
    <xf numFmtId="0" fontId="35" fillId="0" borderId="6" xfId="6" applyFont="1" applyBorder="1" applyAlignment="1">
      <alignment vertical="center"/>
    </xf>
    <xf numFmtId="0" fontId="27" fillId="3" borderId="1" xfId="4" applyFont="1" applyFill="1" applyBorder="1" applyAlignment="1" applyProtection="1">
      <alignment vertical="center" shrinkToFit="1"/>
      <protection locked="0"/>
    </xf>
    <xf numFmtId="0" fontId="27" fillId="0" borderId="1" xfId="4" applyFont="1" applyBorder="1" applyAlignment="1">
      <alignment vertical="center" shrinkToFit="1"/>
    </xf>
    <xf numFmtId="56" fontId="2" fillId="0" borderId="1" xfId="4" applyNumberFormat="1" applyBorder="1" applyAlignment="1">
      <alignment vertical="center" shrinkToFit="1"/>
    </xf>
    <xf numFmtId="0" fontId="2" fillId="0" borderId="1" xfId="4" applyBorder="1" applyAlignment="1">
      <alignment vertical="center" shrinkToFit="1"/>
    </xf>
    <xf numFmtId="0" fontId="2" fillId="0" borderId="3" xfId="4" applyBorder="1" applyAlignment="1">
      <alignment horizontal="center" vertical="center"/>
    </xf>
    <xf numFmtId="0" fontId="27" fillId="0" borderId="3" xfId="4" applyFont="1" applyBorder="1">
      <alignment vertical="center"/>
    </xf>
    <xf numFmtId="0" fontId="2" fillId="0" borderId="0" xfId="4" applyAlignment="1">
      <alignment horizontal="left" vertical="center"/>
    </xf>
    <xf numFmtId="0" fontId="39" fillId="0" borderId="0" xfId="4" applyFont="1" applyAlignment="1">
      <alignment horizontal="left" vertical="center"/>
    </xf>
    <xf numFmtId="0" fontId="39" fillId="0" borderId="0" xfId="4" applyFont="1" applyAlignment="1">
      <alignment horizontal="center" vertical="center" wrapText="1"/>
    </xf>
    <xf numFmtId="0" fontId="2" fillId="0" borderId="15" xfId="4" applyBorder="1">
      <alignment vertical="center"/>
    </xf>
    <xf numFmtId="0" fontId="2" fillId="0" borderId="17" xfId="4" applyBorder="1">
      <alignment vertical="center"/>
    </xf>
    <xf numFmtId="0" fontId="2" fillId="0" borderId="17" xfId="4" applyBorder="1" applyAlignment="1">
      <alignment horizontal="left" vertical="center"/>
    </xf>
    <xf numFmtId="0" fontId="28" fillId="0" borderId="0" xfId="5">
      <alignment vertical="center"/>
    </xf>
    <xf numFmtId="0" fontId="40" fillId="0" borderId="0" xfId="5" applyFont="1">
      <alignment vertical="center"/>
    </xf>
    <xf numFmtId="0" fontId="28" fillId="0" borderId="43" xfId="5" applyBorder="1">
      <alignment vertical="center"/>
    </xf>
    <xf numFmtId="0" fontId="28" fillId="0" borderId="44" xfId="5" applyBorder="1">
      <alignment vertical="center"/>
    </xf>
    <xf numFmtId="0" fontId="28" fillId="0" borderId="45" xfId="5" applyBorder="1">
      <alignment vertical="center"/>
    </xf>
    <xf numFmtId="0" fontId="41" fillId="0" borderId="54" xfId="5" applyFont="1" applyBorder="1">
      <alignment vertical="center"/>
    </xf>
    <xf numFmtId="0" fontId="41" fillId="0" borderId="0" xfId="5" applyFont="1">
      <alignment vertical="center"/>
    </xf>
    <xf numFmtId="0" fontId="41" fillId="0" borderId="55" xfId="5" applyFont="1" applyBorder="1">
      <alignment vertical="center"/>
    </xf>
    <xf numFmtId="0" fontId="42" fillId="0" borderId="54" xfId="5" applyFont="1" applyBorder="1">
      <alignment vertical="center"/>
    </xf>
    <xf numFmtId="0" fontId="43" fillId="0" borderId="0" xfId="5" applyFont="1">
      <alignment vertical="center"/>
    </xf>
    <xf numFmtId="0" fontId="42" fillId="0" borderId="0" xfId="5" applyFont="1">
      <alignment vertical="center"/>
    </xf>
    <xf numFmtId="0" fontId="42" fillId="0" borderId="55" xfId="5" applyFont="1" applyBorder="1">
      <alignment vertical="center"/>
    </xf>
    <xf numFmtId="0" fontId="28" fillId="0" borderId="54" xfId="5" applyBorder="1" applyAlignment="1">
      <alignment horizontal="left" vertical="center" wrapText="1"/>
    </xf>
    <xf numFmtId="0" fontId="28" fillId="0" borderId="0" xfId="5" applyAlignment="1">
      <alignment horizontal="left" vertical="center" wrapText="1"/>
    </xf>
    <xf numFmtId="0" fontId="28" fillId="0" borderId="55" xfId="5" applyBorder="1" applyAlignment="1">
      <alignment horizontal="left" vertical="center" wrapText="1"/>
    </xf>
    <xf numFmtId="0" fontId="28" fillId="0" borderId="54" xfId="5" applyBorder="1">
      <alignment vertical="center"/>
    </xf>
    <xf numFmtId="0" fontId="28" fillId="0" borderId="55" xfId="5" applyBorder="1">
      <alignment vertical="center"/>
    </xf>
    <xf numFmtId="0" fontId="28" fillId="0" borderId="21" xfId="5" applyBorder="1">
      <alignment vertical="center"/>
    </xf>
    <xf numFmtId="0" fontId="28" fillId="0" borderId="56" xfId="5" applyBorder="1">
      <alignment vertical="center"/>
    </xf>
    <xf numFmtId="0" fontId="28" fillId="0" borderId="22" xfId="5" applyBorder="1">
      <alignment vertical="center"/>
    </xf>
    <xf numFmtId="0" fontId="17" fillId="0" borderId="54" xfId="5" applyFont="1" applyBorder="1">
      <alignment vertical="center"/>
    </xf>
    <xf numFmtId="0" fontId="45" fillId="0" borderId="0" xfId="5" applyFont="1">
      <alignment vertical="center"/>
    </xf>
    <xf numFmtId="0" fontId="13" fillId="0" borderId="0" xfId="0" applyFont="1" applyFill="1">
      <alignment vertical="center"/>
    </xf>
    <xf numFmtId="0" fontId="13" fillId="0" borderId="0" xfId="0" applyFont="1" applyFill="1" applyAlignment="1">
      <alignment horizontal="left" vertical="center"/>
    </xf>
    <xf numFmtId="0" fontId="14" fillId="0" borderId="0" xfId="0" applyFont="1" applyFill="1">
      <alignment vertical="center"/>
    </xf>
    <xf numFmtId="0" fontId="11" fillId="0" borderId="0" xfId="0" applyFont="1" applyFill="1">
      <alignment vertical="center"/>
    </xf>
    <xf numFmtId="0" fontId="7" fillId="0" borderId="0" xfId="0" applyFont="1" applyFill="1">
      <alignment vertical="center"/>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4" fillId="0" borderId="0" xfId="0" applyFont="1" applyFill="1">
      <alignment vertical="center"/>
    </xf>
    <xf numFmtId="0" fontId="5" fillId="0" borderId="0" xfId="3" applyFont="1" applyFill="1" applyAlignment="1">
      <alignment vertical="center"/>
    </xf>
    <xf numFmtId="0" fontId="8" fillId="0" borderId="0" xfId="0" applyFont="1" applyFill="1" applyAlignment="1">
      <alignment horizontal="center" vertical="center"/>
    </xf>
    <xf numFmtId="0" fontId="5" fillId="0" borderId="0" xfId="0" quotePrefix="1" applyFont="1" applyFill="1" applyAlignment="1">
      <alignment horizontal="left" vertical="center"/>
    </xf>
    <xf numFmtId="179" fontId="5" fillId="0" borderId="0" xfId="0" applyNumberFormat="1" applyFont="1" applyFill="1">
      <alignment vertical="center"/>
    </xf>
    <xf numFmtId="0" fontId="19" fillId="0" borderId="0" xfId="0" applyFont="1" applyFill="1" applyAlignment="1">
      <alignment horizontal="left" vertical="center"/>
    </xf>
    <xf numFmtId="0" fontId="15" fillId="0" borderId="0" xfId="0" applyFont="1" applyFill="1">
      <alignment vertical="center"/>
    </xf>
    <xf numFmtId="0" fontId="15" fillId="0" borderId="9" xfId="0" applyFont="1" applyFill="1" applyBorder="1">
      <alignment vertical="center"/>
    </xf>
    <xf numFmtId="0" fontId="15" fillId="0" borderId="0" xfId="0" applyFont="1" applyFill="1" applyAlignment="1">
      <alignment horizontal="left" vertical="center"/>
    </xf>
    <xf numFmtId="0" fontId="15" fillId="0" borderId="8" xfId="0" applyFont="1" applyFill="1" applyBorder="1">
      <alignment vertical="center"/>
    </xf>
    <xf numFmtId="0" fontId="45" fillId="0" borderId="0" xfId="5" applyFont="1" applyAlignment="1">
      <alignment horizontal="center" vertical="center"/>
    </xf>
    <xf numFmtId="0" fontId="51" fillId="6" borderId="0" xfId="0" applyFont="1" applyFill="1">
      <alignment vertical="center"/>
    </xf>
    <xf numFmtId="0" fontId="1" fillId="0" borderId="0" xfId="7">
      <alignment vertical="center"/>
    </xf>
    <xf numFmtId="0" fontId="1" fillId="0" borderId="0" xfId="7" applyAlignment="1">
      <alignment horizontal="center" vertical="center" wrapText="1"/>
    </xf>
    <xf numFmtId="0" fontId="1" fillId="0" borderId="63" xfId="7" applyBorder="1">
      <alignment vertical="center"/>
    </xf>
    <xf numFmtId="0" fontId="1" fillId="0" borderId="64" xfId="7" applyBorder="1">
      <alignment vertical="center"/>
    </xf>
    <xf numFmtId="0" fontId="1" fillId="0" borderId="65" xfId="7" applyBorder="1">
      <alignment vertical="center"/>
    </xf>
    <xf numFmtId="0" fontId="1" fillId="0" borderId="62" xfId="7" applyBorder="1">
      <alignment vertical="center"/>
    </xf>
    <xf numFmtId="0" fontId="1" fillId="0" borderId="0" xfId="7" applyFill="1">
      <alignment vertical="center"/>
    </xf>
    <xf numFmtId="0" fontId="49" fillId="0" borderId="0" xfId="7" applyFont="1">
      <alignment vertical="center"/>
    </xf>
    <xf numFmtId="0" fontId="1" fillId="0" borderId="62" xfId="7" applyBorder="1" applyAlignment="1">
      <alignment horizontal="right" vertical="center"/>
    </xf>
    <xf numFmtId="0" fontId="1" fillId="0" borderId="0" xfId="7" applyBorder="1" applyAlignment="1">
      <alignment horizontal="right" vertical="center"/>
    </xf>
    <xf numFmtId="0" fontId="48" fillId="0" borderId="0" xfId="7" applyFont="1" applyFill="1" applyAlignment="1">
      <alignment horizontal="center" vertical="center"/>
    </xf>
    <xf numFmtId="0" fontId="1" fillId="0" borderId="0" xfId="7" applyAlignment="1">
      <alignment horizontal="right" vertical="center"/>
    </xf>
    <xf numFmtId="0" fontId="52" fillId="0" borderId="0" xfId="7" applyFont="1" applyFill="1">
      <alignment vertical="center"/>
    </xf>
    <xf numFmtId="0" fontId="1" fillId="0" borderId="0" xfId="7" applyFill="1" applyAlignment="1">
      <alignment vertical="top"/>
    </xf>
    <xf numFmtId="0" fontId="55" fillId="0" borderId="0" xfId="7" applyFont="1" applyAlignment="1">
      <alignment vertical="center"/>
    </xf>
    <xf numFmtId="0" fontId="55" fillId="0" borderId="0" xfId="7" applyFont="1">
      <alignment vertical="center"/>
    </xf>
    <xf numFmtId="0" fontId="1" fillId="0" borderId="0" xfId="7" applyFill="1" applyBorder="1">
      <alignment vertical="center"/>
    </xf>
    <xf numFmtId="0" fontId="56" fillId="0" borderId="0" xfId="7" applyFont="1" applyAlignment="1">
      <alignment horizontal="left" vertical="center" wrapText="1"/>
    </xf>
    <xf numFmtId="0" fontId="51" fillId="0" borderId="0" xfId="7" applyFont="1" applyAlignment="1">
      <alignment vertical="center"/>
    </xf>
    <xf numFmtId="0" fontId="51" fillId="0" borderId="0" xfId="7" applyFont="1">
      <alignment vertical="center"/>
    </xf>
    <xf numFmtId="20" fontId="51" fillId="0" borderId="0" xfId="7" applyNumberFormat="1" applyFont="1" applyFill="1">
      <alignment vertical="center"/>
    </xf>
    <xf numFmtId="0" fontId="51" fillId="0" borderId="0" xfId="7" applyFont="1" applyFill="1">
      <alignment vertical="center"/>
    </xf>
    <xf numFmtId="0" fontId="51" fillId="0" borderId="0" xfId="7" applyFont="1" applyFill="1" applyBorder="1" applyAlignment="1">
      <alignment horizontal="left" vertical="center"/>
    </xf>
    <xf numFmtId="0" fontId="53" fillId="7" borderId="0" xfId="7" applyFont="1" applyFill="1" applyAlignment="1">
      <alignment vertical="center"/>
    </xf>
    <xf numFmtId="0" fontId="48" fillId="0" borderId="0" xfId="7" applyFont="1" applyFill="1" applyBorder="1" applyAlignment="1">
      <alignment horizontal="right" vertical="center"/>
    </xf>
    <xf numFmtId="0" fontId="50" fillId="0" borderId="0" xfId="7" applyFont="1" applyBorder="1" applyAlignment="1">
      <alignment vertical="center"/>
    </xf>
    <xf numFmtId="0" fontId="49" fillId="0" borderId="0" xfId="7" applyFont="1" applyFill="1" applyBorder="1">
      <alignment vertical="center"/>
    </xf>
    <xf numFmtId="0" fontId="58" fillId="0" borderId="0" xfId="7" applyFont="1">
      <alignment vertical="center"/>
    </xf>
    <xf numFmtId="0" fontId="59" fillId="0" borderId="0" xfId="7" applyFont="1">
      <alignment vertical="center"/>
    </xf>
    <xf numFmtId="0" fontId="60" fillId="7" borderId="0" xfId="7" applyFont="1" applyFill="1" applyAlignment="1">
      <alignment vertical="center"/>
    </xf>
    <xf numFmtId="0" fontId="1" fillId="0" borderId="55" xfId="7" applyBorder="1" applyAlignment="1">
      <alignment vertical="top" wrapText="1"/>
    </xf>
    <xf numFmtId="0" fontId="33" fillId="6" borderId="0" xfId="0" applyFont="1" applyFill="1">
      <alignment vertical="center"/>
    </xf>
    <xf numFmtId="0" fontId="0" fillId="0" borderId="0" xfId="0" applyAlignment="1">
      <alignment horizontal="center" vertical="center" wrapText="1"/>
    </xf>
    <xf numFmtId="9" fontId="0" fillId="5" borderId="0" xfId="0" applyNumberFormat="1" applyFill="1" applyAlignment="1">
      <alignment horizontal="right" vertical="center"/>
    </xf>
    <xf numFmtId="0" fontId="0" fillId="5" borderId="0" xfId="0" applyFill="1" applyAlignment="1">
      <alignment horizontal="center" vertical="center"/>
    </xf>
    <xf numFmtId="0" fontId="0" fillId="0" borderId="0" xfId="0" applyAlignment="1">
      <alignment horizontal="center" vertical="center"/>
    </xf>
    <xf numFmtId="0" fontId="49" fillId="0" borderId="0" xfId="0" applyFont="1">
      <alignment vertical="center"/>
    </xf>
    <xf numFmtId="0" fontId="51" fillId="0" borderId="0" xfId="0" applyFont="1">
      <alignment vertical="center"/>
    </xf>
    <xf numFmtId="0" fontId="33" fillId="6" borderId="0" xfId="0" applyFont="1" applyFill="1" applyAlignment="1">
      <alignment horizontal="left" vertical="center"/>
    </xf>
    <xf numFmtId="0" fontId="33" fillId="6" borderId="0" xfId="0" applyFont="1" applyFill="1" applyAlignment="1">
      <alignment horizontal="center" vertical="center"/>
    </xf>
    <xf numFmtId="20" fontId="0" fillId="0" borderId="0" xfId="0" applyNumberFormat="1" applyAlignment="1">
      <alignment horizontal="center" vertical="center"/>
    </xf>
    <xf numFmtId="180" fontId="0" fillId="5" borderId="0" xfId="0" applyNumberFormat="1" applyFill="1">
      <alignment vertical="center"/>
    </xf>
    <xf numFmtId="0" fontId="0" fillId="5" borderId="6" xfId="0" applyFill="1" applyBorder="1">
      <alignment vertical="center"/>
    </xf>
    <xf numFmtId="0" fontId="57" fillId="0" borderId="0" xfId="7" applyFont="1" applyFill="1">
      <alignment vertical="center"/>
    </xf>
    <xf numFmtId="0" fontId="53" fillId="7" borderId="0" xfId="0" applyFont="1" applyFill="1">
      <alignment vertical="center"/>
    </xf>
    <xf numFmtId="0" fontId="60" fillId="7" borderId="0" xfId="0" applyFont="1" applyFill="1">
      <alignment vertical="center"/>
    </xf>
    <xf numFmtId="0" fontId="52" fillId="0" borderId="0" xfId="0" applyFont="1">
      <alignment vertical="center"/>
    </xf>
    <xf numFmtId="0" fontId="0" fillId="0" borderId="0" xfId="0" applyAlignment="1">
      <alignment vertical="top"/>
    </xf>
    <xf numFmtId="0" fontId="58" fillId="0" borderId="0" xfId="0" applyFont="1">
      <alignment vertical="center"/>
    </xf>
    <xf numFmtId="0" fontId="59" fillId="0" borderId="0" xfId="0" applyFont="1">
      <alignment vertical="center"/>
    </xf>
    <xf numFmtId="0" fontId="56" fillId="0" borderId="0" xfId="0" applyFont="1" applyAlignment="1">
      <alignment horizontal="left" vertical="center" wrapText="1"/>
    </xf>
    <xf numFmtId="0" fontId="55" fillId="0" borderId="0" xfId="0" applyFont="1">
      <alignment vertical="center"/>
    </xf>
    <xf numFmtId="0" fontId="0" fillId="0" borderId="62" xfId="0" applyBorder="1" applyAlignment="1">
      <alignment horizontal="right" vertical="center"/>
    </xf>
    <xf numFmtId="0" fontId="0" fillId="0" borderId="0" xfId="0" applyAlignment="1">
      <alignment horizontal="right" vertical="center"/>
    </xf>
    <xf numFmtId="0" fontId="48" fillId="0" borderId="0" xfId="0" applyFont="1" applyAlignment="1">
      <alignment horizontal="center" vertical="center"/>
    </xf>
    <xf numFmtId="0" fontId="0" fillId="0" borderId="62" xfId="0" applyBorder="1">
      <alignment vertical="center"/>
    </xf>
    <xf numFmtId="0" fontId="0" fillId="0" borderId="64" xfId="0" applyBorder="1">
      <alignment vertical="center"/>
    </xf>
    <xf numFmtId="20" fontId="51" fillId="0" borderId="0" xfId="0" applyNumberFormat="1" applyFont="1">
      <alignment vertical="center"/>
    </xf>
    <xf numFmtId="0" fontId="0" fillId="0" borderId="65" xfId="0" applyBorder="1">
      <alignment vertical="center"/>
    </xf>
    <xf numFmtId="0" fontId="51" fillId="0" borderId="0" xfId="0" applyFont="1" applyAlignment="1">
      <alignment horizontal="left" vertical="center"/>
    </xf>
    <xf numFmtId="0" fontId="0" fillId="0" borderId="63" xfId="0" applyBorder="1">
      <alignment vertical="center"/>
    </xf>
    <xf numFmtId="0" fontId="48" fillId="0" borderId="0" xfId="0" applyFont="1" applyAlignment="1">
      <alignment horizontal="right" vertical="center"/>
    </xf>
    <xf numFmtId="0" fontId="50" fillId="0" borderId="0" xfId="0" applyFont="1">
      <alignment vertical="center"/>
    </xf>
    <xf numFmtId="0" fontId="0" fillId="0" borderId="55" xfId="0" applyBorder="1" applyAlignment="1">
      <alignment vertical="top" wrapText="1"/>
    </xf>
    <xf numFmtId="0" fontId="57" fillId="0" borderId="0" xfId="0" applyFont="1" applyFill="1">
      <alignment vertical="center"/>
    </xf>
    <xf numFmtId="0" fontId="6" fillId="0" borderId="0" xfId="0" applyFont="1" applyFill="1" applyAlignment="1">
      <alignment vertical="center" wrapText="1"/>
    </xf>
    <xf numFmtId="0" fontId="4" fillId="0" borderId="0" xfId="0" applyFont="1" applyFill="1" applyAlignment="1">
      <alignment vertical="center" wrapText="1"/>
    </xf>
    <xf numFmtId="0" fontId="9" fillId="0" borderId="0" xfId="0" applyFont="1" applyFill="1">
      <alignment vertical="center"/>
    </xf>
    <xf numFmtId="0" fontId="10" fillId="0" borderId="0" xfId="0" applyFont="1" applyFill="1">
      <alignment vertical="center"/>
    </xf>
    <xf numFmtId="0" fontId="11"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horizontal="distributed" vertical="center"/>
    </xf>
    <xf numFmtId="0" fontId="12" fillId="0" borderId="0" xfId="0" applyFont="1" applyFill="1" applyAlignment="1">
      <alignment vertical="center" wrapText="1"/>
    </xf>
    <xf numFmtId="0" fontId="12"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1" fillId="0" borderId="5" xfId="0" applyFont="1" applyFill="1" applyBorder="1">
      <alignment vertical="center"/>
    </xf>
    <xf numFmtId="0" fontId="7" fillId="0" borderId="6" xfId="0" applyFont="1" applyFill="1" applyBorder="1">
      <alignment vertical="center"/>
    </xf>
    <xf numFmtId="0" fontId="7" fillId="0" borderId="7" xfId="0" applyFont="1" applyFill="1" applyBorder="1">
      <alignment vertical="center"/>
    </xf>
    <xf numFmtId="0" fontId="13" fillId="0" borderId="0" xfId="0" applyFont="1" applyFill="1" applyAlignment="1">
      <alignment horizontal="center" vertical="center"/>
    </xf>
    <xf numFmtId="0" fontId="5" fillId="0" borderId="6" xfId="0" applyFont="1" applyFill="1" applyBorder="1">
      <alignment vertical="center"/>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0" fillId="0" borderId="0" xfId="0" applyFont="1" applyFill="1">
      <alignment vertical="center"/>
    </xf>
    <xf numFmtId="0" fontId="20" fillId="0" borderId="0" xfId="0" applyFont="1" applyFill="1" applyAlignment="1">
      <alignment horizontal="left" vertical="center"/>
    </xf>
    <xf numFmtId="0" fontId="5" fillId="0" borderId="5" xfId="0" applyFont="1" applyFill="1" applyBorder="1" applyAlignment="1">
      <alignment horizontal="right" wrapText="1"/>
    </xf>
    <xf numFmtId="0" fontId="5" fillId="0" borderId="14" xfId="0" applyFont="1" applyFill="1" applyBorder="1" applyAlignment="1">
      <alignment horizontal="right" wrapText="1"/>
    </xf>
    <xf numFmtId="0" fontId="5" fillId="0" borderId="16"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0" xfId="0" applyFont="1" applyFill="1" applyAlignment="1">
      <alignment horizontal="right" vertical="center"/>
    </xf>
    <xf numFmtId="0" fontId="5" fillId="0" borderId="0" xfId="0" quotePrefix="1" applyFont="1" applyFill="1">
      <alignment vertical="center"/>
    </xf>
    <xf numFmtId="0" fontId="22" fillId="0" borderId="0" xfId="0" applyFont="1" applyFill="1">
      <alignment vertical="center"/>
    </xf>
    <xf numFmtId="0" fontId="5" fillId="0" borderId="0" xfId="2" applyFont="1" applyFill="1" applyAlignment="1">
      <alignment vertical="center"/>
    </xf>
    <xf numFmtId="0" fontId="5" fillId="0" borderId="0" xfId="1" applyFont="1" applyFill="1" applyAlignment="1">
      <alignment vertical="center"/>
    </xf>
    <xf numFmtId="0" fontId="5" fillId="0" borderId="2" xfId="0" applyFont="1" applyFill="1" applyBorder="1">
      <alignment vertical="center"/>
    </xf>
    <xf numFmtId="0" fontId="5" fillId="0" borderId="8" xfId="0" applyFont="1" applyFill="1" applyBorder="1">
      <alignment vertical="center"/>
    </xf>
    <xf numFmtId="0" fontId="5" fillId="0" borderId="9" xfId="0" applyFont="1" applyFill="1" applyBorder="1">
      <alignment vertical="center"/>
    </xf>
    <xf numFmtId="0" fontId="5" fillId="0" borderId="8" xfId="0" applyFont="1" applyFill="1" applyBorder="1" applyAlignment="1">
      <alignment horizontal="left"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5" xfId="0" applyFont="1" applyFill="1" applyBorder="1">
      <alignment vertical="center"/>
    </xf>
    <xf numFmtId="0" fontId="5" fillId="0" borderId="7" xfId="0" applyFont="1" applyFill="1" applyBorder="1">
      <alignment vertical="center"/>
    </xf>
    <xf numFmtId="0" fontId="5" fillId="0" borderId="0" xfId="0" applyFont="1" applyFill="1" applyAlignment="1">
      <alignment vertical="top" wrapText="1"/>
    </xf>
    <xf numFmtId="0" fontId="5" fillId="0" borderId="0" xfId="0" applyFont="1" applyFill="1" applyBorder="1" applyAlignment="1">
      <alignment horizontal="left" vertical="center" wrapText="1"/>
    </xf>
    <xf numFmtId="179" fontId="5" fillId="0" borderId="0" xfId="0" applyNumberFormat="1" applyFont="1" applyFill="1" applyBorder="1" applyAlignment="1">
      <alignment horizontal="right" vertical="center" indent="1"/>
    </xf>
    <xf numFmtId="180" fontId="5" fillId="0" borderId="0" xfId="0" applyNumberFormat="1" applyFont="1" applyFill="1" applyBorder="1" applyAlignment="1">
      <alignment horizontal="center" vertical="center"/>
    </xf>
    <xf numFmtId="179" fontId="5" fillId="0" borderId="0" xfId="0" applyNumberFormat="1" applyFont="1" applyFill="1" applyAlignment="1">
      <alignment horizontal="center" vertical="center"/>
    </xf>
    <xf numFmtId="180" fontId="5" fillId="0" borderId="0" xfId="0" applyNumberFormat="1" applyFont="1" applyFill="1" applyAlignment="1">
      <alignment horizontal="center" vertical="center"/>
    </xf>
    <xf numFmtId="0" fontId="5" fillId="0" borderId="0" xfId="0" applyFont="1" applyFill="1" applyAlignment="1">
      <alignment vertical="center" justifyLastLine="1"/>
    </xf>
    <xf numFmtId="55" fontId="5" fillId="0" borderId="1" xfId="0" quotePrefix="1" applyNumberFormat="1" applyFont="1" applyFill="1" applyBorder="1" applyAlignment="1">
      <alignment horizontal="center" vertical="center" shrinkToFit="1"/>
    </xf>
    <xf numFmtId="0" fontId="5" fillId="0" borderId="17" xfId="0" applyFont="1" applyFill="1" applyBorder="1" applyAlignment="1">
      <alignment horizontal="center" vertical="center" shrinkToFit="1"/>
    </xf>
    <xf numFmtId="176" fontId="5" fillId="0" borderId="1" xfId="0" applyNumberFormat="1" applyFont="1" applyFill="1" applyBorder="1" applyAlignment="1">
      <alignment horizontal="right" vertical="center"/>
    </xf>
    <xf numFmtId="176" fontId="5" fillId="0" borderId="19" xfId="0" applyNumberFormat="1" applyFont="1" applyFill="1" applyBorder="1" applyAlignment="1">
      <alignment horizontal="right" vertical="center"/>
    </xf>
    <xf numFmtId="0" fontId="5" fillId="0" borderId="18" xfId="0" applyFont="1" applyFill="1" applyBorder="1" applyAlignment="1">
      <alignment horizontal="center" vertical="center"/>
    </xf>
    <xf numFmtId="176" fontId="5" fillId="0" borderId="12" xfId="0" applyNumberFormat="1" applyFont="1" applyFill="1" applyBorder="1" applyAlignment="1">
      <alignment horizontal="right" vertical="center"/>
    </xf>
    <xf numFmtId="177" fontId="5" fillId="0" borderId="2" xfId="0" applyNumberFormat="1" applyFont="1" applyFill="1" applyBorder="1" applyAlignment="1">
      <alignment horizontal="right" vertical="center"/>
    </xf>
    <xf numFmtId="177" fontId="5" fillId="0" borderId="3" xfId="0" applyNumberFormat="1" applyFont="1" applyFill="1" applyBorder="1" applyAlignment="1">
      <alignment horizontal="right" vertical="center"/>
    </xf>
    <xf numFmtId="177" fontId="5" fillId="0" borderId="0" xfId="0" applyNumberFormat="1" applyFont="1" applyFill="1" applyAlignment="1">
      <alignment horizontal="right" vertical="center"/>
    </xf>
    <xf numFmtId="0" fontId="5" fillId="0" borderId="0" xfId="0" applyFont="1" applyFill="1" applyAlignment="1">
      <alignment horizontal="right" vertical="center" wrapText="1"/>
    </xf>
    <xf numFmtId="0" fontId="4"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quotePrefix="1" applyFont="1" applyFill="1" applyAlignment="1">
      <alignment horizontal="left" vertical="center"/>
    </xf>
    <xf numFmtId="0" fontId="17" fillId="0" borderId="0" xfId="0" applyFont="1" applyFill="1">
      <alignment vertical="center"/>
    </xf>
    <xf numFmtId="0" fontId="17" fillId="0" borderId="6" xfId="0" applyFont="1" applyFill="1" applyBorder="1">
      <alignment vertical="center"/>
    </xf>
    <xf numFmtId="0" fontId="17" fillId="0" borderId="2" xfId="0" applyFont="1" applyFill="1" applyBorder="1">
      <alignment vertical="center"/>
    </xf>
    <xf numFmtId="0" fontId="17" fillId="0" borderId="3" xfId="0" applyFont="1" applyFill="1" applyBorder="1">
      <alignment vertical="center"/>
    </xf>
    <xf numFmtId="0" fontId="17" fillId="0" borderId="4" xfId="0" applyFont="1" applyFill="1" applyBorder="1">
      <alignment vertical="center"/>
    </xf>
    <xf numFmtId="0" fontId="17" fillId="0" borderId="8" xfId="0" applyFont="1" applyFill="1" applyBorder="1">
      <alignment vertical="center"/>
    </xf>
    <xf numFmtId="0" fontId="18" fillId="0" borderId="8" xfId="0" applyFont="1" applyFill="1" applyBorder="1">
      <alignment vertical="center"/>
    </xf>
    <xf numFmtId="0" fontId="18" fillId="0" borderId="0" xfId="0" applyFont="1" applyFill="1">
      <alignment vertical="center"/>
    </xf>
    <xf numFmtId="0" fontId="18" fillId="0" borderId="9" xfId="0" applyFont="1" applyFill="1" applyBorder="1">
      <alignment vertical="center"/>
    </xf>
    <xf numFmtId="0" fontId="17" fillId="0" borderId="9" xfId="0" applyFont="1" applyFill="1" applyBorder="1">
      <alignment vertical="center"/>
    </xf>
    <xf numFmtId="0" fontId="15" fillId="0" borderId="8" xfId="0" applyFont="1" applyFill="1" applyBorder="1" applyAlignment="1">
      <alignment horizontal="left" vertical="center"/>
    </xf>
    <xf numFmtId="0" fontId="18" fillId="0" borderId="8" xfId="0" applyFont="1" applyFill="1" applyBorder="1" applyAlignment="1">
      <alignment horizontal="left" vertical="center"/>
    </xf>
    <xf numFmtId="0" fontId="17" fillId="0" borderId="5" xfId="0" applyFont="1" applyFill="1" applyBorder="1">
      <alignment vertical="center"/>
    </xf>
    <xf numFmtId="0" fontId="17" fillId="0" borderId="7" xfId="0" applyFont="1" applyFill="1" applyBorder="1">
      <alignment vertical="center"/>
    </xf>
    <xf numFmtId="0" fontId="5" fillId="0" borderId="0" xfId="0" applyFont="1" applyFill="1" applyAlignment="1">
      <alignment horizontal="left" vertical="center" indent="1"/>
    </xf>
    <xf numFmtId="0" fontId="5" fillId="0" borderId="0" xfId="3" applyFont="1" applyAlignment="1">
      <alignment vertical="center"/>
    </xf>
    <xf numFmtId="0" fontId="8" fillId="0" borderId="0" xfId="0" applyFont="1" applyAlignment="1">
      <alignment horizontal="center" vertical="center"/>
    </xf>
    <xf numFmtId="0" fontId="44" fillId="2" borderId="0" xfId="0" applyFont="1" applyFill="1">
      <alignment vertical="center"/>
    </xf>
    <xf numFmtId="0" fontId="8" fillId="2" borderId="0" xfId="0" applyFont="1" applyFill="1">
      <alignment vertical="center"/>
    </xf>
    <xf numFmtId="0" fontId="5" fillId="0" borderId="0" xfId="0" quotePrefix="1" applyFont="1" applyAlignment="1">
      <alignment horizontal="left" vertical="center"/>
    </xf>
    <xf numFmtId="0" fontId="8" fillId="0" borderId="0" xfId="0" applyFont="1" applyAlignment="1">
      <alignment horizontal="left" vertical="center"/>
    </xf>
    <xf numFmtId="0" fontId="5" fillId="0" borderId="3" xfId="0" applyFont="1" applyFill="1" applyBorder="1" applyAlignment="1">
      <alignment horizontal="center" vertical="center"/>
    </xf>
    <xf numFmtId="0" fontId="5" fillId="0" borderId="15"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Alignment="1">
      <alignment horizontal="left" vertical="center" wrapText="1"/>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lignment vertical="center"/>
    </xf>
    <xf numFmtId="0" fontId="5" fillId="0" borderId="4" xfId="0" applyFont="1" applyFill="1" applyBorder="1">
      <alignment vertical="center"/>
    </xf>
    <xf numFmtId="0" fontId="5" fillId="0" borderId="8" xfId="0" applyFont="1" applyFill="1" applyBorder="1" applyAlignment="1">
      <alignment horizontal="center" vertical="center" shrinkToFit="1"/>
    </xf>
    <xf numFmtId="0" fontId="5" fillId="0" borderId="0" xfId="0" applyFont="1" applyFill="1" applyAlignment="1">
      <alignment horizontal="center" vertical="center" shrinkToFit="1"/>
    </xf>
    <xf numFmtId="0" fontId="5" fillId="0" borderId="9" xfId="0" applyFont="1" applyFill="1" applyBorder="1" applyAlignment="1">
      <alignment horizontal="center" vertical="center" shrinkToFit="1"/>
    </xf>
    <xf numFmtId="0" fontId="5" fillId="0" borderId="15" xfId="0" applyFont="1" applyFill="1" applyBorder="1">
      <alignment vertical="center"/>
    </xf>
    <xf numFmtId="0" fontId="62" fillId="0" borderId="0" xfId="0" applyFont="1" applyFill="1">
      <alignment vertical="center"/>
    </xf>
    <xf numFmtId="0" fontId="5" fillId="0" borderId="1" xfId="0" applyFont="1" applyFill="1" applyBorder="1" applyAlignment="1">
      <alignment horizontal="center" vertical="center" wrapText="1"/>
    </xf>
    <xf numFmtId="0" fontId="63" fillId="0" borderId="0" xfId="3" applyFont="1" applyFill="1" applyAlignment="1">
      <alignment vertical="center"/>
    </xf>
    <xf numFmtId="0" fontId="63" fillId="0" borderId="0" xfId="0" applyFont="1" applyFill="1" applyAlignment="1">
      <alignment horizontal="center" vertical="center"/>
    </xf>
    <xf numFmtId="0" fontId="63" fillId="0" borderId="0" xfId="0" applyFont="1" applyFill="1">
      <alignment vertical="center"/>
    </xf>
    <xf numFmtId="0" fontId="63" fillId="0" borderId="0" xfId="0" applyFont="1" applyFill="1" applyAlignment="1">
      <alignment horizontal="left" vertical="center"/>
    </xf>
    <xf numFmtId="0" fontId="65" fillId="0" borderId="0" xfId="0" applyFont="1" applyFill="1">
      <alignment vertical="center"/>
    </xf>
    <xf numFmtId="0" fontId="63" fillId="0" borderId="0" xfId="0" quotePrefix="1" applyFont="1" applyFill="1" applyAlignment="1">
      <alignment horizontal="left" vertical="center"/>
    </xf>
    <xf numFmtId="0" fontId="65" fillId="0" borderId="0" xfId="0" applyFont="1" applyFill="1" applyAlignment="1">
      <alignment horizontal="center" vertical="center"/>
    </xf>
    <xf numFmtId="0" fontId="0" fillId="0" borderId="5" xfId="0" applyFont="1" applyBorder="1">
      <alignment vertical="center"/>
    </xf>
    <xf numFmtId="0" fontId="0" fillId="0" borderId="7" xfId="0" applyFont="1" applyBorder="1">
      <alignment vertical="center"/>
    </xf>
    <xf numFmtId="0" fontId="22" fillId="0" borderId="8" xfId="0" applyFont="1" applyFill="1" applyBorder="1">
      <alignment vertical="center"/>
    </xf>
    <xf numFmtId="0" fontId="11" fillId="0" borderId="0" xfId="0" applyFont="1" applyFill="1" applyAlignment="1">
      <alignment horizontal="distributed" vertical="center"/>
    </xf>
    <xf numFmtId="0" fontId="4" fillId="0" borderId="0" xfId="0" applyFont="1" applyFill="1" applyAlignment="1">
      <alignment horizontal="left" vertical="center" wrapText="1"/>
    </xf>
    <xf numFmtId="0" fontId="11" fillId="0" borderId="8" xfId="0" applyFont="1" applyFill="1" applyBorder="1" applyAlignment="1">
      <alignment horizontal="center" vertical="center"/>
    </xf>
    <xf numFmtId="0" fontId="11"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wrapText="1"/>
    </xf>
    <xf numFmtId="0" fontId="11" fillId="0" borderId="15"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5" fillId="0" borderId="6"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7"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5"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179" fontId="5" fillId="0" borderId="15" xfId="0" applyNumberFormat="1" applyFont="1" applyFill="1" applyBorder="1" applyAlignment="1">
      <alignment horizontal="center" vertical="center"/>
    </xf>
    <xf numFmtId="179" fontId="5" fillId="0" borderId="20" xfId="0" applyNumberFormat="1" applyFont="1" applyFill="1" applyBorder="1" applyAlignment="1">
      <alignment horizontal="center" vertical="center"/>
    </xf>
    <xf numFmtId="179" fontId="5" fillId="0" borderId="17" xfId="0" applyNumberFormat="1" applyFont="1" applyFill="1" applyBorder="1" applyAlignment="1">
      <alignment horizontal="center" vertical="center"/>
    </xf>
    <xf numFmtId="0" fontId="5" fillId="0" borderId="0" xfId="0" applyFont="1" applyFill="1" applyAlignment="1">
      <alignment horizontal="left" vertical="center" wrapText="1"/>
    </xf>
    <xf numFmtId="0" fontId="0" fillId="0" borderId="0" xfId="0" applyFont="1" applyAlignment="1">
      <alignment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right" vertical="center"/>
    </xf>
    <xf numFmtId="0" fontId="5" fillId="0" borderId="22" xfId="0" applyFont="1" applyFill="1" applyBorder="1" applyAlignment="1">
      <alignment horizontal="right" vertical="center"/>
    </xf>
    <xf numFmtId="0" fontId="5" fillId="0" borderId="10" xfId="0" applyFont="1" applyFill="1" applyBorder="1" applyAlignment="1">
      <alignment horizontal="left" vertical="center" wrapText="1"/>
    </xf>
    <xf numFmtId="176" fontId="5" fillId="0" borderId="2"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0" fontId="5" fillId="0" borderId="18" xfId="0" applyFont="1" applyFill="1" applyBorder="1" applyAlignment="1">
      <alignment horizontal="left" vertical="center" wrapText="1"/>
    </xf>
    <xf numFmtId="176" fontId="5" fillId="0" borderId="18"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176" fontId="5" fillId="0" borderId="10" xfId="0" applyNumberFormat="1" applyFont="1" applyFill="1" applyBorder="1" applyAlignment="1">
      <alignment horizontal="center" vertical="center"/>
    </xf>
    <xf numFmtId="0" fontId="5" fillId="0" borderId="15" xfId="0" applyFont="1" applyFill="1" applyBorder="1" applyAlignment="1">
      <alignment horizontal="right" vertical="center" indent="1"/>
    </xf>
    <xf numFmtId="0" fontId="5" fillId="0" borderId="20" xfId="0" applyFont="1" applyFill="1" applyBorder="1" applyAlignment="1">
      <alignment horizontal="right" vertical="center" indent="1"/>
    </xf>
    <xf numFmtId="0" fontId="5" fillId="0" borderId="17" xfId="0" applyFont="1" applyFill="1" applyBorder="1" applyAlignment="1">
      <alignment horizontal="right" vertical="center" indent="1"/>
    </xf>
    <xf numFmtId="0" fontId="5" fillId="0" borderId="15"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7" xfId="0" applyFont="1" applyFill="1" applyBorder="1" applyAlignment="1">
      <alignment horizontal="left" vertical="center" wrapText="1"/>
    </xf>
    <xf numFmtId="178" fontId="5" fillId="0" borderId="15" xfId="0" applyNumberFormat="1" applyFont="1" applyFill="1" applyBorder="1" applyAlignment="1">
      <alignment horizontal="right" vertical="center" indent="1"/>
    </xf>
    <xf numFmtId="178" fontId="5" fillId="0" borderId="20" xfId="0" applyNumberFormat="1" applyFont="1" applyFill="1" applyBorder="1" applyAlignment="1">
      <alignment horizontal="right" vertical="center" inden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179" fontId="5" fillId="0" borderId="15" xfId="0" applyNumberFormat="1" applyFont="1" applyFill="1" applyBorder="1" applyAlignment="1">
      <alignment horizontal="right" vertical="center" indent="1"/>
    </xf>
    <xf numFmtId="179" fontId="5" fillId="0" borderId="20" xfId="0" applyNumberFormat="1" applyFont="1" applyFill="1" applyBorder="1" applyAlignment="1">
      <alignment horizontal="right" vertical="center" indent="1"/>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180" fontId="5" fillId="0" borderId="10" xfId="0" applyNumberFormat="1" applyFont="1" applyFill="1" applyBorder="1" applyAlignment="1">
      <alignment horizontal="center" vertical="center"/>
    </xf>
    <xf numFmtId="180" fontId="5" fillId="0" borderId="12" xfId="0" applyNumberFormat="1" applyFont="1" applyFill="1" applyBorder="1" applyAlignment="1">
      <alignment horizontal="center" vertical="center"/>
    </xf>
    <xf numFmtId="0" fontId="5" fillId="0" borderId="2" xfId="0" applyFont="1" applyFill="1" applyBorder="1" applyAlignment="1">
      <alignment horizontal="distributed" vertical="distributed" indent="1"/>
    </xf>
    <xf numFmtId="0" fontId="5" fillId="0" borderId="3" xfId="0" applyFont="1" applyFill="1" applyBorder="1" applyAlignment="1">
      <alignment horizontal="distributed" vertical="distributed" indent="1"/>
    </xf>
    <xf numFmtId="0" fontId="5" fillId="0" borderId="4" xfId="0" applyFont="1" applyFill="1" applyBorder="1" applyAlignment="1">
      <alignment horizontal="distributed" vertical="distributed" indent="1"/>
    </xf>
    <xf numFmtId="0" fontId="5" fillId="0" borderId="5" xfId="0" applyFont="1" applyFill="1" applyBorder="1" applyAlignment="1">
      <alignment horizontal="distributed" vertical="distributed" indent="1"/>
    </xf>
    <xf numFmtId="0" fontId="5" fillId="0" borderId="6" xfId="0" applyFont="1" applyFill="1" applyBorder="1" applyAlignment="1">
      <alignment horizontal="distributed" vertical="distributed" indent="1"/>
    </xf>
    <xf numFmtId="0" fontId="5" fillId="0" borderId="7" xfId="0" applyFont="1" applyFill="1" applyBorder="1" applyAlignment="1">
      <alignment horizontal="distributed" vertical="distributed" indent="1"/>
    </xf>
    <xf numFmtId="0" fontId="5" fillId="0" borderId="10" xfId="0" applyFont="1" applyFill="1" applyBorder="1" applyAlignment="1">
      <alignment horizontal="center" vertical="distributed" textRotation="255" wrapText="1" justifyLastLine="1"/>
    </xf>
    <xf numFmtId="0" fontId="5" fillId="0" borderId="11" xfId="0" applyFont="1" applyFill="1" applyBorder="1" applyAlignment="1">
      <alignment horizontal="center" vertical="distributed" textRotation="255" wrapText="1" justifyLastLine="1"/>
    </xf>
    <xf numFmtId="0" fontId="5" fillId="0" borderId="12" xfId="0" applyFont="1" applyFill="1" applyBorder="1" applyAlignment="1">
      <alignment horizontal="center" vertical="distributed" textRotation="255" wrapText="1" justifyLastLine="1"/>
    </xf>
    <xf numFmtId="0" fontId="5" fillId="0" borderId="20" xfId="2" applyFont="1" applyFill="1" applyBorder="1" applyAlignment="1">
      <alignment horizontal="center" vertical="center"/>
    </xf>
    <xf numFmtId="0" fontId="5" fillId="0" borderId="17" xfId="2"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5" fillId="0" borderId="9"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8" xfId="0" applyFont="1" applyFill="1" applyBorder="1" applyAlignment="1">
      <alignment horizontal="center" vertical="top"/>
    </xf>
    <xf numFmtId="0" fontId="5" fillId="0" borderId="0" xfId="0" applyFont="1" applyFill="1" applyAlignment="1">
      <alignment horizontal="center" vertical="top"/>
    </xf>
    <xf numFmtId="0" fontId="5" fillId="0" borderId="9" xfId="0" applyFont="1" applyFill="1" applyBorder="1" applyAlignment="1">
      <alignment horizontal="center" vertical="top"/>
    </xf>
    <xf numFmtId="0" fontId="21" fillId="0" borderId="2" xfId="0" applyFont="1" applyFill="1" applyBorder="1" applyAlignment="1">
      <alignment horizontal="left" vertical="center" wrapText="1"/>
    </xf>
    <xf numFmtId="0" fontId="21" fillId="0" borderId="4" xfId="0" applyFont="1" applyFill="1" applyBorder="1" applyAlignment="1">
      <alignment horizontal="left" vertical="center"/>
    </xf>
    <xf numFmtId="0" fontId="21" fillId="0" borderId="5" xfId="0" applyFont="1" applyFill="1" applyBorder="1" applyAlignment="1">
      <alignment horizontal="left" vertical="center"/>
    </xf>
    <xf numFmtId="0" fontId="21" fillId="0" borderId="7"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distributed" vertical="center" wrapText="1" justifyLastLine="1"/>
    </xf>
    <xf numFmtId="0" fontId="5" fillId="0" borderId="1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lignment vertical="center"/>
    </xf>
    <xf numFmtId="0" fontId="5" fillId="0" borderId="4" xfId="0" applyFont="1" applyFill="1" applyBorder="1">
      <alignment vertical="center"/>
    </xf>
    <xf numFmtId="0" fontId="5" fillId="0" borderId="8" xfId="0" applyFont="1" applyFill="1" applyBorder="1" applyAlignment="1">
      <alignment horizontal="center" vertical="center" shrinkToFit="1"/>
    </xf>
    <xf numFmtId="0" fontId="5" fillId="0" borderId="0" xfId="0" applyFont="1" applyFill="1" applyAlignment="1">
      <alignment horizontal="center" vertical="center" shrinkToFit="1"/>
    </xf>
    <xf numFmtId="0" fontId="5" fillId="0" borderId="9" xfId="0" applyFont="1" applyFill="1" applyBorder="1" applyAlignment="1">
      <alignment horizontal="center" vertical="center" shrinkToFit="1"/>
    </xf>
    <xf numFmtId="0" fontId="5" fillId="0" borderId="0" xfId="0" applyFont="1" applyFill="1" applyAlignment="1">
      <alignment horizontal="distributed" vertical="center" indent="2"/>
    </xf>
    <xf numFmtId="0" fontId="5" fillId="0" borderId="6" xfId="0" applyFont="1" applyFill="1" applyBorder="1" applyAlignment="1">
      <alignment horizontal="left" vertical="center" indent="1"/>
    </xf>
    <xf numFmtId="0" fontId="5" fillId="0" borderId="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3" xfId="0" applyFont="1" applyFill="1" applyBorder="1" applyAlignment="1">
      <alignment horizontal="right" vertical="center"/>
    </xf>
    <xf numFmtId="0" fontId="5" fillId="0" borderId="24" xfId="0" applyFont="1" applyFill="1" applyBorder="1" applyAlignment="1">
      <alignment horizontal="right" vertical="center"/>
    </xf>
    <xf numFmtId="0" fontId="5" fillId="0" borderId="15" xfId="4" applyFont="1" applyFill="1" applyBorder="1" applyAlignment="1">
      <alignment horizontal="left" vertical="center"/>
    </xf>
    <xf numFmtId="0" fontId="5" fillId="0" borderId="20" xfId="4" applyFont="1" applyFill="1" applyBorder="1" applyAlignment="1">
      <alignment horizontal="left" vertical="center"/>
    </xf>
    <xf numFmtId="0" fontId="5" fillId="0" borderId="17" xfId="4" applyFont="1" applyFill="1" applyBorder="1" applyAlignment="1">
      <alignment horizontal="left" vertical="center"/>
    </xf>
    <xf numFmtId="176" fontId="5" fillId="0" borderId="15" xfId="0" applyNumberFormat="1" applyFont="1" applyFill="1" applyBorder="1" applyAlignment="1">
      <alignment horizontal="right" vertical="center"/>
    </xf>
    <xf numFmtId="176" fontId="5" fillId="0" borderId="17" xfId="0" applyNumberFormat="1" applyFont="1" applyFill="1" applyBorder="1" applyAlignment="1">
      <alignment horizontal="right" vertical="center"/>
    </xf>
    <xf numFmtId="0" fontId="5" fillId="0" borderId="15" xfId="0" applyFont="1" applyFill="1" applyBorder="1">
      <alignment vertical="center"/>
    </xf>
    <xf numFmtId="0" fontId="5" fillId="0" borderId="20" xfId="0" applyFont="1" applyFill="1" applyBorder="1">
      <alignment vertical="center"/>
    </xf>
    <xf numFmtId="0" fontId="5" fillId="0" borderId="17" xfId="0" applyFont="1" applyFill="1" applyBorder="1">
      <alignment vertical="center"/>
    </xf>
    <xf numFmtId="0" fontId="5" fillId="0" borderId="15" xfId="4" applyFont="1" applyFill="1" applyBorder="1" applyAlignment="1">
      <alignment horizontal="center" vertical="center"/>
    </xf>
    <xf numFmtId="0" fontId="5" fillId="0" borderId="20" xfId="4" applyFont="1" applyFill="1" applyBorder="1" applyAlignment="1">
      <alignment horizontal="center" vertical="center"/>
    </xf>
    <xf numFmtId="0" fontId="5" fillId="0" borderId="17" xfId="4" applyFont="1" applyFill="1" applyBorder="1" applyAlignment="1">
      <alignment horizontal="center" vertical="center"/>
    </xf>
    <xf numFmtId="55" fontId="5" fillId="0" borderId="15" xfId="0" quotePrefix="1" applyNumberFormat="1" applyFont="1" applyFill="1" applyBorder="1" applyAlignment="1">
      <alignment horizontal="right" vertical="center"/>
    </xf>
    <xf numFmtId="55" fontId="5" fillId="0" borderId="17" xfId="0" quotePrefix="1" applyNumberFormat="1" applyFont="1" applyFill="1" applyBorder="1" applyAlignment="1">
      <alignment horizontal="right" vertical="center"/>
    </xf>
    <xf numFmtId="0" fontId="5" fillId="0" borderId="5"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2"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1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5" xfId="0" applyFont="1" applyFill="1" applyBorder="1" applyAlignment="1">
      <alignment horizontal="left" vertical="center"/>
    </xf>
    <xf numFmtId="0" fontId="5" fillId="0" borderId="20" xfId="0" applyFont="1" applyFill="1" applyBorder="1" applyAlignment="1">
      <alignment horizontal="left" vertical="center"/>
    </xf>
    <xf numFmtId="0" fontId="5" fillId="0" borderId="17"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9"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 xfId="0" applyFont="1" applyFill="1" applyBorder="1" applyAlignment="1">
      <alignment horizontal="distributed" vertical="center" wrapText="1" justifyLastLine="1"/>
    </xf>
    <xf numFmtId="0" fontId="5" fillId="0" borderId="29"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5" xfId="0" applyFont="1" applyFill="1" applyBorder="1" applyAlignment="1">
      <alignment horizontal="distributed" vertical="center" wrapText="1" justifyLastLine="1"/>
    </xf>
    <xf numFmtId="0" fontId="5" fillId="0" borderId="30"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5" xfId="0" applyFont="1" applyFill="1" applyBorder="1" applyAlignment="1">
      <alignment vertical="center" wrapText="1"/>
    </xf>
    <xf numFmtId="0" fontId="0" fillId="0" borderId="20" xfId="0" applyFont="1" applyFill="1" applyBorder="1" applyAlignment="1">
      <alignment vertical="center" wrapText="1"/>
    </xf>
    <xf numFmtId="0" fontId="0" fillId="0" borderId="17" xfId="0" applyFont="1" applyFill="1" applyBorder="1" applyAlignment="1">
      <alignment vertical="center" wrapText="1"/>
    </xf>
    <xf numFmtId="0" fontId="0" fillId="0" borderId="2" xfId="0" applyFont="1" applyFill="1" applyBorder="1" applyAlignment="1">
      <alignment horizontal="center" vertical="center"/>
    </xf>
    <xf numFmtId="0" fontId="0" fillId="0" borderId="4" xfId="0" applyFont="1" applyFill="1" applyBorder="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15" xfId="0" applyFont="1" applyBorder="1" applyAlignment="1">
      <alignment horizontal="left" vertical="center"/>
    </xf>
    <xf numFmtId="0" fontId="0" fillId="0" borderId="20" xfId="0" applyFont="1" applyBorder="1" applyAlignment="1">
      <alignment horizontal="left" vertical="center"/>
    </xf>
    <xf numFmtId="0" fontId="0" fillId="0" borderId="17" xfId="0" applyFont="1" applyBorder="1" applyAlignment="1">
      <alignment horizontal="left"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Border="1" applyAlignment="1">
      <alignment horizontal="left" vertical="center"/>
    </xf>
    <xf numFmtId="0" fontId="64" fillId="0" borderId="15" xfId="0" applyFont="1" applyFill="1" applyBorder="1" applyAlignment="1">
      <alignment horizontal="center" vertical="center"/>
    </xf>
    <xf numFmtId="0" fontId="64" fillId="0" borderId="20" xfId="0" applyFont="1" applyFill="1" applyBorder="1" applyAlignment="1">
      <alignment horizontal="center" vertical="center"/>
    </xf>
    <xf numFmtId="0" fontId="64" fillId="0" borderId="17" xfId="0" applyFont="1" applyFill="1" applyBorder="1" applyAlignment="1">
      <alignment horizontal="center" vertical="center"/>
    </xf>
    <xf numFmtId="0" fontId="4" fillId="0" borderId="1" xfId="0" applyFont="1" applyFill="1" applyBorder="1" applyAlignment="1">
      <alignment horizontal="left" vertical="center"/>
    </xf>
    <xf numFmtId="0" fontId="63" fillId="0" borderId="1"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lignment vertical="center"/>
    </xf>
    <xf numFmtId="0" fontId="4" fillId="0" borderId="1" xfId="0" applyFont="1" applyBorder="1" applyAlignment="1">
      <alignment horizontal="left" vertical="center"/>
    </xf>
    <xf numFmtId="0" fontId="5" fillId="0" borderId="32" xfId="0" applyFont="1" applyFill="1" applyBorder="1" applyAlignment="1">
      <alignment horizontal="center" vertical="center" wrapText="1" justifyLastLine="1"/>
    </xf>
    <xf numFmtId="0" fontId="5" fillId="0" borderId="33" xfId="0" applyFont="1" applyFill="1" applyBorder="1" applyAlignment="1">
      <alignment horizontal="center" vertical="center" wrapText="1" justifyLastLine="1"/>
    </xf>
    <xf numFmtId="0" fontId="5" fillId="0" borderId="3" xfId="0" applyFont="1" applyFill="1" applyBorder="1" applyAlignment="1">
      <alignment horizontal="center" vertical="center" wrapText="1" justifyLastLine="1"/>
    </xf>
    <xf numFmtId="0" fontId="5" fillId="0" borderId="4" xfId="0" applyFont="1" applyFill="1" applyBorder="1" applyAlignment="1">
      <alignment horizontal="center" vertical="center" wrapText="1" justifyLastLine="1"/>
    </xf>
    <xf numFmtId="0" fontId="5" fillId="0" borderId="6" xfId="0" applyFont="1" applyFill="1" applyBorder="1" applyAlignment="1">
      <alignment horizontal="center" vertical="center" wrapText="1" justifyLastLine="1"/>
    </xf>
    <xf numFmtId="0" fontId="5" fillId="0" borderId="7" xfId="0" applyFont="1" applyFill="1" applyBorder="1" applyAlignment="1">
      <alignment horizontal="center" vertical="center" wrapText="1" justifyLastLine="1"/>
    </xf>
    <xf numFmtId="0" fontId="5" fillId="0" borderId="2" xfId="0" applyFont="1" applyBorder="1" applyAlignment="1">
      <alignment horizontal="center" vertical="center"/>
    </xf>
    <xf numFmtId="0" fontId="0" fillId="0" borderId="4" xfId="0" applyFont="1" applyBorder="1">
      <alignment vertical="center"/>
    </xf>
    <xf numFmtId="0" fontId="0" fillId="0" borderId="5" xfId="0" applyFont="1" applyBorder="1">
      <alignment vertical="center"/>
    </xf>
    <xf numFmtId="0" fontId="0" fillId="0" borderId="7" xfId="0" applyFont="1" applyBorder="1">
      <alignment vertical="center"/>
    </xf>
    <xf numFmtId="0" fontId="46" fillId="0" borderId="2"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7" xfId="0" applyFont="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0"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lignment vertical="center"/>
    </xf>
    <xf numFmtId="0" fontId="8" fillId="0" borderId="15" xfId="0" applyFont="1" applyBorder="1" applyAlignment="1">
      <alignment horizontal="center" vertical="center"/>
    </xf>
    <xf numFmtId="0" fontId="5" fillId="0" borderId="1" xfId="0" applyFont="1" applyBorder="1" applyAlignment="1">
      <alignment horizontal="left" vertical="center"/>
    </xf>
    <xf numFmtId="0" fontId="8" fillId="0" borderId="1" xfId="0" applyFont="1" applyBorder="1" applyAlignment="1">
      <alignment horizontal="left" vertical="center"/>
    </xf>
    <xf numFmtId="179" fontId="5" fillId="0" borderId="57" xfId="0" applyNumberFormat="1" applyFont="1" applyFill="1" applyBorder="1" applyAlignment="1">
      <alignment horizontal="center" vertical="center"/>
    </xf>
    <xf numFmtId="179" fontId="5" fillId="0" borderId="58" xfId="0" applyNumberFormat="1" applyFont="1" applyFill="1" applyBorder="1" applyAlignment="1">
      <alignment horizontal="center" vertical="center"/>
    </xf>
    <xf numFmtId="179" fontId="5" fillId="0" borderId="59" xfId="0" applyNumberFormat="1"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179" fontId="5" fillId="0" borderId="5" xfId="0" applyNumberFormat="1" applyFont="1" applyFill="1" applyBorder="1" applyAlignment="1">
      <alignment horizontal="center" vertical="center"/>
    </xf>
    <xf numFmtId="179" fontId="5" fillId="0" borderId="6" xfId="0" applyNumberFormat="1" applyFont="1" applyFill="1" applyBorder="1" applyAlignment="1">
      <alignment horizontal="center" vertical="center"/>
    </xf>
    <xf numFmtId="179" fontId="5" fillId="0" borderId="7" xfId="0" applyNumberFormat="1" applyFont="1" applyFill="1" applyBorder="1" applyAlignment="1">
      <alignment horizontal="center" vertical="center"/>
    </xf>
    <xf numFmtId="0" fontId="23" fillId="0" borderId="0" xfId="0" applyFont="1" applyFill="1" applyAlignment="1">
      <alignment horizontal="center" vertical="center"/>
    </xf>
    <xf numFmtId="0" fontId="15" fillId="0" borderId="8" xfId="0" applyFont="1" applyFill="1" applyBorder="1" applyAlignment="1">
      <alignment horizontal="left" vertical="center" wrapText="1" indent="1"/>
    </xf>
    <xf numFmtId="0" fontId="15" fillId="0" borderId="0" xfId="0" applyFont="1" applyFill="1" applyAlignment="1">
      <alignment horizontal="left" vertical="center" wrapText="1" indent="1"/>
    </xf>
    <xf numFmtId="0" fontId="15" fillId="0" borderId="9" xfId="0" applyFont="1" applyFill="1" applyBorder="1" applyAlignment="1">
      <alignment horizontal="left" vertical="center" wrapText="1" indent="1"/>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42" fillId="0" borderId="0" xfId="5" applyFont="1" applyAlignment="1">
      <alignment horizontal="left" vertical="center" wrapText="1"/>
    </xf>
    <xf numFmtId="0" fontId="42" fillId="0" borderId="55" xfId="5" applyFont="1" applyBorder="1" applyAlignment="1">
      <alignment horizontal="left" vertical="center" wrapText="1"/>
    </xf>
    <xf numFmtId="0" fontId="28" fillId="0" borderId="46" xfId="5" applyBorder="1" applyAlignment="1">
      <alignment horizontal="left" vertical="center" wrapText="1"/>
    </xf>
    <xf numFmtId="0" fontId="28" fillId="0" borderId="47" xfId="5" applyBorder="1" applyAlignment="1">
      <alignment horizontal="left" vertical="center" wrapText="1"/>
    </xf>
    <xf numFmtId="0" fontId="28" fillId="0" borderId="48" xfId="5" applyBorder="1" applyAlignment="1">
      <alignment horizontal="left" vertical="center" wrapText="1"/>
    </xf>
    <xf numFmtId="0" fontId="28" fillId="0" borderId="49" xfId="5" applyBorder="1" applyAlignment="1">
      <alignment horizontal="left" vertical="center" wrapText="1"/>
    </xf>
    <xf numFmtId="0" fontId="28" fillId="0" borderId="0" xfId="5" applyAlignment="1">
      <alignment horizontal="left" vertical="center" wrapText="1"/>
    </xf>
    <xf numFmtId="0" fontId="28" fillId="0" borderId="50" xfId="5" applyBorder="1" applyAlignment="1">
      <alignment horizontal="left" vertical="center" wrapText="1"/>
    </xf>
    <xf numFmtId="0" fontId="28" fillId="0" borderId="51" xfId="5" applyBorder="1" applyAlignment="1">
      <alignment horizontal="left" vertical="center" wrapText="1"/>
    </xf>
    <xf numFmtId="0" fontId="28" fillId="0" borderId="52" xfId="5" applyBorder="1" applyAlignment="1">
      <alignment horizontal="left" vertical="center" wrapText="1"/>
    </xf>
    <xf numFmtId="0" fontId="28" fillId="0" borderId="53" xfId="5" applyBorder="1" applyAlignment="1">
      <alignment horizontal="left" vertical="center" wrapText="1"/>
    </xf>
    <xf numFmtId="0" fontId="42" fillId="0" borderId="0" xfId="5" applyFont="1" applyAlignment="1">
      <alignment horizontal="left" vertical="top" wrapText="1"/>
    </xf>
    <xf numFmtId="0" fontId="42" fillId="0" borderId="55" xfId="5" applyFont="1" applyBorder="1" applyAlignment="1">
      <alignment horizontal="left" vertical="top" wrapText="1"/>
    </xf>
    <xf numFmtId="0" fontId="45" fillId="0" borderId="0" xfId="5" applyFont="1" applyAlignment="1">
      <alignment horizontal="left" vertical="top" wrapText="1"/>
    </xf>
    <xf numFmtId="0" fontId="45" fillId="0" borderId="55" xfId="5" applyFont="1" applyBorder="1" applyAlignment="1">
      <alignment horizontal="left" vertical="top" wrapText="1"/>
    </xf>
    <xf numFmtId="0" fontId="45" fillId="0" borderId="6" xfId="5" applyFont="1" applyBorder="1" applyAlignment="1">
      <alignment horizontal="center" vertical="center"/>
    </xf>
    <xf numFmtId="0" fontId="45" fillId="0" borderId="0" xfId="5" applyFont="1" applyAlignment="1">
      <alignment horizontal="center" vertical="center"/>
    </xf>
    <xf numFmtId="0" fontId="45" fillId="0" borderId="0" xfId="5" applyFont="1" applyAlignment="1">
      <alignment horizontal="left" vertical="center" wrapText="1"/>
    </xf>
    <xf numFmtId="0" fontId="45" fillId="0" borderId="55" xfId="5" applyFont="1" applyBorder="1" applyAlignment="1">
      <alignment horizontal="left" vertical="center" wrapText="1"/>
    </xf>
    <xf numFmtId="0" fontId="45" fillId="0" borderId="0" xfId="5" applyFont="1" applyAlignment="1">
      <alignment horizontal="left" vertical="center"/>
    </xf>
    <xf numFmtId="0" fontId="45" fillId="0" borderId="55" xfId="5" applyFont="1" applyBorder="1" applyAlignment="1">
      <alignment horizontal="left" vertical="center"/>
    </xf>
    <xf numFmtId="0" fontId="2" fillId="2" borderId="1" xfId="4" applyFill="1" applyBorder="1" applyAlignment="1" applyProtection="1">
      <alignment horizontal="center" vertical="center"/>
      <protection locked="0"/>
    </xf>
    <xf numFmtId="181" fontId="27" fillId="0" borderId="40" xfId="4" applyNumberFormat="1" applyFont="1" applyBorder="1" applyAlignment="1">
      <alignment horizontal="center" vertical="center"/>
    </xf>
    <xf numFmtId="0" fontId="27" fillId="0" borderId="40" xfId="4" applyFont="1" applyBorder="1" applyAlignment="1">
      <alignment horizontal="center" vertical="center"/>
    </xf>
    <xf numFmtId="0" fontId="24" fillId="0" borderId="0" xfId="4" applyFont="1" applyAlignment="1">
      <alignment vertical="center" shrinkToFit="1"/>
    </xf>
    <xf numFmtId="0" fontId="24" fillId="0" borderId="0" xfId="6" applyFont="1" applyAlignment="1">
      <alignment vertical="center"/>
    </xf>
    <xf numFmtId="0" fontId="2" fillId="0" borderId="15" xfId="4" applyBorder="1" applyAlignment="1">
      <alignment horizontal="center" vertical="center" shrinkToFit="1"/>
    </xf>
    <xf numFmtId="0" fontId="2" fillId="0" borderId="20" xfId="4" applyBorder="1" applyAlignment="1">
      <alignment horizontal="center" vertical="center" shrinkToFit="1"/>
    </xf>
    <xf numFmtId="0" fontId="2" fillId="0" borderId="17" xfId="4" applyBorder="1" applyAlignment="1">
      <alignment horizontal="center" vertical="center" shrinkToFit="1"/>
    </xf>
    <xf numFmtId="0" fontId="36" fillId="0" borderId="10" xfId="4" applyFont="1" applyBorder="1" applyAlignment="1">
      <alignment horizontal="center" vertical="center" textRotation="255" wrapText="1" shrinkToFit="1"/>
    </xf>
    <xf numFmtId="0" fontId="36" fillId="0" borderId="11" xfId="4" applyFont="1" applyBorder="1" applyAlignment="1">
      <alignment horizontal="center" vertical="center" textRotation="255" wrapText="1" shrinkToFit="1"/>
    </xf>
    <xf numFmtId="0" fontId="36" fillId="0" borderId="12" xfId="4" applyFont="1" applyBorder="1" applyAlignment="1">
      <alignment horizontal="center" vertical="center" textRotation="255" wrapText="1" shrinkToFit="1"/>
    </xf>
    <xf numFmtId="0" fontId="36" fillId="0" borderId="15" xfId="4" applyFont="1" applyBorder="1" applyAlignment="1">
      <alignment horizontal="center" vertical="center"/>
    </xf>
    <xf numFmtId="0" fontId="36" fillId="0" borderId="20" xfId="4" applyFont="1" applyBorder="1" applyAlignment="1">
      <alignment horizontal="center" vertical="center"/>
    </xf>
    <xf numFmtId="0" fontId="36" fillId="0" borderId="17" xfId="4" applyFont="1" applyBorder="1" applyAlignment="1">
      <alignment horizontal="center" vertical="center"/>
    </xf>
    <xf numFmtId="0" fontId="2" fillId="0" borderId="8" xfId="4" applyBorder="1" applyAlignment="1">
      <alignment horizontal="left" vertical="top" wrapText="1"/>
    </xf>
    <xf numFmtId="0" fontId="2" fillId="0" borderId="0" xfId="4" applyAlignment="1">
      <alignment horizontal="left" vertical="top" wrapText="1"/>
    </xf>
    <xf numFmtId="0" fontId="36" fillId="0" borderId="10" xfId="4" applyFont="1" applyBorder="1" applyAlignment="1">
      <alignment horizontal="center" vertical="center" textRotation="255"/>
    </xf>
    <xf numFmtId="0" fontId="36" fillId="0" borderId="11" xfId="4" applyFont="1" applyBorder="1" applyAlignment="1">
      <alignment horizontal="center" vertical="center" textRotation="255"/>
    </xf>
    <xf numFmtId="0" fontId="35" fillId="4" borderId="40" xfId="4" applyFont="1" applyFill="1" applyBorder="1" applyAlignment="1">
      <alignment horizontal="center" vertical="center"/>
    </xf>
    <xf numFmtId="0" fontId="36" fillId="0" borderId="12" xfId="4" applyFont="1" applyBorder="1" applyAlignment="1">
      <alignment horizontal="center" vertical="center" textRotation="255"/>
    </xf>
    <xf numFmtId="0" fontId="36" fillId="0" borderId="1" xfId="4" applyFont="1" applyBorder="1" applyAlignment="1">
      <alignment vertical="center" textRotation="255" wrapText="1" shrinkToFit="1"/>
    </xf>
    <xf numFmtId="0" fontId="2" fillId="0" borderId="1" xfId="4" applyBorder="1" applyAlignment="1">
      <alignment vertical="center" textRotation="255" wrapText="1" shrinkToFit="1"/>
    </xf>
    <xf numFmtId="0" fontId="2" fillId="0" borderId="15" xfId="4" applyBorder="1" applyAlignment="1">
      <alignment horizontal="center" vertical="center"/>
    </xf>
    <xf numFmtId="0" fontId="2" fillId="0" borderId="20" xfId="4" applyBorder="1" applyAlignment="1">
      <alignment horizontal="center" vertical="center"/>
    </xf>
    <xf numFmtId="0" fontId="2" fillId="0" borderId="17" xfId="4" applyBorder="1" applyAlignment="1">
      <alignment horizontal="center" vertical="center"/>
    </xf>
    <xf numFmtId="0" fontId="2" fillId="0" borderId="10" xfId="4" applyBorder="1" applyAlignment="1">
      <alignment horizontal="center" vertical="center" textRotation="255"/>
    </xf>
    <xf numFmtId="0" fontId="2" fillId="0" borderId="11" xfId="4" applyBorder="1" applyAlignment="1">
      <alignment horizontal="center" vertical="center" textRotation="255"/>
    </xf>
    <xf numFmtId="0" fontId="2" fillId="0" borderId="12" xfId="4" applyBorder="1" applyAlignment="1">
      <alignment horizontal="center" vertical="center" textRotation="255"/>
    </xf>
    <xf numFmtId="0" fontId="2" fillId="0" borderId="10" xfId="4" applyBorder="1" applyAlignment="1">
      <alignment horizontal="center" vertical="center" textRotation="255" wrapText="1" shrinkToFit="1"/>
    </xf>
    <xf numFmtId="0" fontId="2" fillId="0" borderId="11" xfId="4" applyBorder="1" applyAlignment="1">
      <alignment horizontal="center" vertical="center" textRotation="255" wrapText="1" shrinkToFit="1"/>
    </xf>
    <xf numFmtId="0" fontId="2" fillId="0" borderId="12" xfId="4" applyBorder="1" applyAlignment="1">
      <alignment horizontal="center" vertical="center" textRotation="255" wrapText="1" shrinkToFit="1"/>
    </xf>
    <xf numFmtId="0" fontId="0" fillId="2" borderId="1" xfId="4" applyFont="1" applyFill="1" applyBorder="1" applyAlignment="1" applyProtection="1">
      <alignment horizontal="left" vertical="center"/>
      <protection locked="0"/>
    </xf>
    <xf numFmtId="0" fontId="2" fillId="2" borderId="1" xfId="4" applyFill="1" applyBorder="1" applyAlignment="1" applyProtection="1">
      <alignment horizontal="left" vertical="center"/>
      <protection locked="0"/>
    </xf>
    <xf numFmtId="0" fontId="50" fillId="0" borderId="52" xfId="0" applyFont="1" applyBorder="1" applyAlignment="1">
      <alignment horizontal="center" vertical="center"/>
    </xf>
    <xf numFmtId="0" fontId="1" fillId="0" borderId="0" xfId="7" applyFill="1" applyAlignment="1">
      <alignment horizontal="right" vertical="top"/>
    </xf>
    <xf numFmtId="0" fontId="1" fillId="0" borderId="55" xfId="7" applyBorder="1" applyAlignment="1">
      <alignment horizontal="center" vertical="top" wrapText="1"/>
    </xf>
    <xf numFmtId="0" fontId="0" fillId="0" borderId="0" xfId="0" applyAlignment="1">
      <alignment horizontal="right" vertical="top"/>
    </xf>
    <xf numFmtId="0" fontId="0" fillId="0" borderId="55" xfId="0" applyBorder="1" applyAlignment="1">
      <alignment horizontal="center" vertical="top" wrapText="1"/>
    </xf>
    <xf numFmtId="0" fontId="13" fillId="0" borderId="0" xfId="0" applyFont="1" applyFill="1" applyAlignment="1">
      <alignment horizontal="left" vertical="center" indent="3"/>
    </xf>
  </cellXfs>
  <cellStyles count="8">
    <cellStyle name="標準" xfId="0" builtinId="0"/>
    <cellStyle name="標準 2" xfId="5" xr:uid="{D654F014-8AA7-4A6C-B728-A98C7A7DEF72}"/>
    <cellStyle name="標準 3" xfId="6" xr:uid="{6396473C-EBAD-4D76-9DC4-E544B6927B89}"/>
    <cellStyle name="標準 4" xfId="7" xr:uid="{6E0E1B41-98DB-48C7-BACE-F1A3C443CE24}"/>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別添3" xfId="4"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Button" lockText="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4</xdr:col>
          <xdr:colOff>127000</xdr:colOff>
          <xdr:row>105</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104</xdr:row>
          <xdr:rowOff>0</xdr:rowOff>
        </xdr:from>
        <xdr:to>
          <xdr:col>8</xdr:col>
          <xdr:colOff>69850</xdr:colOff>
          <xdr:row>105</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103</xdr:row>
          <xdr:rowOff>304800</xdr:rowOff>
        </xdr:from>
        <xdr:to>
          <xdr:col>11</xdr:col>
          <xdr:colOff>222250</xdr:colOff>
          <xdr:row>105</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298450</xdr:colOff>
          <xdr:row>104</xdr:row>
          <xdr:rowOff>12700</xdr:rowOff>
        </xdr:from>
        <xdr:to>
          <xdr:col>14</xdr:col>
          <xdr:colOff>279400</xdr:colOff>
          <xdr:row>105</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81</xdr:row>
          <xdr:rowOff>228600</xdr:rowOff>
        </xdr:from>
        <xdr:to>
          <xdr:col>8</xdr:col>
          <xdr:colOff>146050</xdr:colOff>
          <xdr:row>83</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83</xdr:row>
          <xdr:rowOff>247650</xdr:rowOff>
        </xdr:from>
        <xdr:to>
          <xdr:col>8</xdr:col>
          <xdr:colOff>133350</xdr:colOff>
          <xdr:row>85</xdr:row>
          <xdr:rowOff>31750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90</xdr:row>
          <xdr:rowOff>279400</xdr:rowOff>
        </xdr:from>
        <xdr:to>
          <xdr:col>9</xdr:col>
          <xdr:colOff>12700</xdr:colOff>
          <xdr:row>92</xdr:row>
          <xdr:rowOff>31750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374650</xdr:colOff>
          <xdr:row>90</xdr:row>
          <xdr:rowOff>279400</xdr:rowOff>
        </xdr:from>
        <xdr:to>
          <xdr:col>12</xdr:col>
          <xdr:colOff>0</xdr:colOff>
          <xdr:row>92</xdr:row>
          <xdr:rowOff>31750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82</xdr:row>
          <xdr:rowOff>234950</xdr:rowOff>
        </xdr:from>
        <xdr:to>
          <xdr:col>8</xdr:col>
          <xdr:colOff>133350</xdr:colOff>
          <xdr:row>84</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6</xdr:row>
          <xdr:rowOff>0</xdr:rowOff>
        </xdr:from>
        <xdr:to>
          <xdr:col>1</xdr:col>
          <xdr:colOff>698500</xdr:colOff>
          <xdr:row>7</xdr:row>
          <xdr:rowOff>12700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xdr:row>
          <xdr:rowOff>12700</xdr:rowOff>
        </xdr:from>
        <xdr:to>
          <xdr:col>3</xdr:col>
          <xdr:colOff>12700</xdr:colOff>
          <xdr:row>7</xdr:row>
          <xdr:rowOff>31750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165100</xdr:rowOff>
        </xdr:from>
        <xdr:to>
          <xdr:col>1</xdr:col>
          <xdr:colOff>698500</xdr:colOff>
          <xdr:row>13</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xdr:row>
          <xdr:rowOff>0</xdr:rowOff>
        </xdr:from>
        <xdr:to>
          <xdr:col>3</xdr:col>
          <xdr:colOff>12700</xdr:colOff>
          <xdr:row>13</xdr:row>
          <xdr:rowOff>12700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31750</xdr:rowOff>
        </xdr:from>
        <xdr:to>
          <xdr:col>1</xdr:col>
          <xdr:colOff>793750</xdr:colOff>
          <xdr:row>17</xdr:row>
          <xdr:rowOff>222250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38100</xdr:rowOff>
        </xdr:from>
        <xdr:to>
          <xdr:col>1</xdr:col>
          <xdr:colOff>869950</xdr:colOff>
          <xdr:row>18</xdr:row>
          <xdr:rowOff>222250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xdr:row>
          <xdr:rowOff>31750</xdr:rowOff>
        </xdr:from>
        <xdr:to>
          <xdr:col>1</xdr:col>
          <xdr:colOff>793750</xdr:colOff>
          <xdr:row>24</xdr:row>
          <xdr:rowOff>222250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24</xdr:row>
          <xdr:rowOff>38100</xdr:rowOff>
        </xdr:from>
        <xdr:to>
          <xdr:col>3</xdr:col>
          <xdr:colOff>241300</xdr:colOff>
          <xdr:row>24</xdr:row>
          <xdr:rowOff>222250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xdr:row>
          <xdr:rowOff>31750</xdr:rowOff>
        </xdr:from>
        <xdr:to>
          <xdr:col>1</xdr:col>
          <xdr:colOff>793750</xdr:colOff>
          <xdr:row>26</xdr:row>
          <xdr:rowOff>222250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xdr:row>
          <xdr:rowOff>31750</xdr:rowOff>
        </xdr:from>
        <xdr:to>
          <xdr:col>1</xdr:col>
          <xdr:colOff>793750</xdr:colOff>
          <xdr:row>24</xdr:row>
          <xdr:rowOff>222250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24</xdr:row>
          <xdr:rowOff>38100</xdr:rowOff>
        </xdr:from>
        <xdr:to>
          <xdr:col>3</xdr:col>
          <xdr:colOff>241300</xdr:colOff>
          <xdr:row>24</xdr:row>
          <xdr:rowOff>222250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539750</xdr:colOff>
          <xdr:row>26</xdr:row>
          <xdr:rowOff>38100</xdr:rowOff>
        </xdr:from>
        <xdr:to>
          <xdr:col>6</xdr:col>
          <xdr:colOff>6350</xdr:colOff>
          <xdr:row>26</xdr:row>
          <xdr:rowOff>222250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26</xdr:row>
          <xdr:rowOff>38100</xdr:rowOff>
        </xdr:from>
        <xdr:to>
          <xdr:col>8</xdr:col>
          <xdr:colOff>603250</xdr:colOff>
          <xdr:row>26</xdr:row>
          <xdr:rowOff>222250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xdr:row>
          <xdr:rowOff>31750</xdr:rowOff>
        </xdr:from>
        <xdr:to>
          <xdr:col>1</xdr:col>
          <xdr:colOff>793750</xdr:colOff>
          <xdr:row>24</xdr:row>
          <xdr:rowOff>222250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24</xdr:row>
          <xdr:rowOff>38100</xdr:rowOff>
        </xdr:from>
        <xdr:to>
          <xdr:col>3</xdr:col>
          <xdr:colOff>241300</xdr:colOff>
          <xdr:row>24</xdr:row>
          <xdr:rowOff>222250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539750</xdr:colOff>
          <xdr:row>26</xdr:row>
          <xdr:rowOff>38100</xdr:rowOff>
        </xdr:from>
        <xdr:to>
          <xdr:col>6</xdr:col>
          <xdr:colOff>6350</xdr:colOff>
          <xdr:row>26</xdr:row>
          <xdr:rowOff>222250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26</xdr:row>
          <xdr:rowOff>38100</xdr:rowOff>
        </xdr:from>
        <xdr:to>
          <xdr:col>8</xdr:col>
          <xdr:colOff>603250</xdr:colOff>
          <xdr:row>26</xdr:row>
          <xdr:rowOff>222250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28575</xdr:colOff>
      <xdr:row>12</xdr:row>
      <xdr:rowOff>171450</xdr:rowOff>
    </xdr:from>
    <xdr:to>
      <xdr:col>2</xdr:col>
      <xdr:colOff>38100</xdr:colOff>
      <xdr:row>17</xdr:row>
      <xdr:rowOff>9525</xdr:rowOff>
    </xdr:to>
    <xdr:sp macro="" textlink="">
      <xdr:nvSpPr>
        <xdr:cNvPr id="2" name="Line 10">
          <a:extLst>
            <a:ext uri="{FF2B5EF4-FFF2-40B4-BE49-F238E27FC236}">
              <a16:creationId xmlns:a16="http://schemas.microsoft.com/office/drawing/2014/main" id="{00000000-0008-0000-0400-000002000000}"/>
            </a:ext>
          </a:extLst>
        </xdr:cNvPr>
        <xdr:cNvSpPr>
          <a:spLocks noChangeShapeType="1"/>
        </xdr:cNvSpPr>
      </xdr:nvSpPr>
      <xdr:spPr bwMode="auto">
        <a:xfrm>
          <a:off x="1025525" y="4086225"/>
          <a:ext cx="12700" cy="987425"/>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189940</xdr:colOff>
      <xdr:row>8</xdr:row>
      <xdr:rowOff>110751</xdr:rowOff>
    </xdr:from>
    <xdr:to>
      <xdr:col>12</xdr:col>
      <xdr:colOff>414619</xdr:colOff>
      <xdr:row>12</xdr:row>
      <xdr:rowOff>156881</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770965" y="2917451"/>
          <a:ext cx="6393704" cy="1157380"/>
        </a:xfrm>
        <a:prstGeom prst="rect">
          <a:avLst/>
        </a:prstGeom>
        <a:solidFill>
          <a:srgbClr val="FFFFFF"/>
        </a:solidFill>
        <a:ln w="44450">
          <a:solidFill>
            <a:srgbClr val="000000"/>
          </a:solidFill>
          <a:miter lim="800000"/>
          <a:headEnd/>
          <a:tailEnd/>
        </a:ln>
      </xdr:spPr>
      <xdr:txBody>
        <a:bodyPr vertOverflow="clip" wrap="square" lIns="36576" tIns="22860" rIns="0" bIns="22860" anchor="ctr" upright="1"/>
        <a:lstStyle/>
        <a:p>
          <a:pPr algn="l" rtl="0">
            <a:lnSpc>
              <a:spcPts val="1400"/>
            </a:lnSpc>
            <a:defRPr sz="1000"/>
          </a:pPr>
          <a:r>
            <a:rPr lang="ja-JP" altLang="en-US" sz="1200" b="1" i="0" u="none" strike="noStrike" baseline="0">
              <a:solidFill>
                <a:srgbClr val="000000"/>
              </a:solidFill>
              <a:latin typeface="+mn-ea"/>
              <a:ea typeface="+mn-ea"/>
            </a:rPr>
            <a:t>★次のいずれかに該当するか確認してください。</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1" i="0" u="none" strike="noStrike" baseline="0">
              <a:solidFill>
                <a:srgbClr val="000000"/>
              </a:solidFill>
              <a:latin typeface="+mn-ea"/>
              <a:ea typeface="+mn-ea"/>
            </a:rPr>
            <a:t>　①前年度の実績が６月に満たない事業所</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新たに事業を開始し，又は再開した事業所を含む</a:t>
          </a:r>
          <a:r>
            <a:rPr lang="en-US" altLang="ja-JP" sz="1200" b="1" i="0" u="none" strike="noStrike" baseline="0">
              <a:solidFill>
                <a:srgbClr val="000000"/>
              </a:solidFill>
              <a:latin typeface="+mn-ea"/>
              <a:ea typeface="+mn-ea"/>
            </a:rPr>
            <a:t>)</a:t>
          </a:r>
        </a:p>
        <a:p>
          <a:pPr algn="l" rtl="0">
            <a:lnSpc>
              <a:spcPts val="1300"/>
            </a:lnSpc>
            <a:defRPr sz="1000"/>
          </a:pPr>
          <a:r>
            <a:rPr lang="ja-JP" altLang="en-US" sz="1200" b="1" i="0" u="none" strike="noStrike" baseline="0">
              <a:solidFill>
                <a:srgbClr val="000000"/>
              </a:solidFill>
              <a:latin typeface="+mn-ea"/>
              <a:ea typeface="+mn-ea"/>
            </a:rPr>
            <a:t>　②年度が変わる際に定員を概ね</a:t>
          </a:r>
          <a:r>
            <a:rPr lang="en-US" altLang="ja-JP" sz="1200" b="1" i="0" u="none" strike="noStrike" baseline="0">
              <a:solidFill>
                <a:srgbClr val="000000"/>
              </a:solidFill>
              <a:latin typeface="+mn-ea"/>
              <a:ea typeface="+mn-ea"/>
            </a:rPr>
            <a:t>25%</a:t>
          </a:r>
          <a:r>
            <a:rPr lang="ja-JP" altLang="en-US" sz="1200" b="1" i="0" u="none" strike="noStrike" baseline="0">
              <a:solidFill>
                <a:srgbClr val="000000"/>
              </a:solidFill>
              <a:latin typeface="+mn-ea"/>
              <a:ea typeface="+mn-ea"/>
            </a:rPr>
            <a:t>以上変更し事業を実施しようとする事業所</a:t>
          </a:r>
        </a:p>
      </xdr:txBody>
    </xdr:sp>
    <xdr:clientData/>
  </xdr:twoCellAnchor>
  <xdr:twoCellAnchor>
    <xdr:from>
      <xdr:col>2</xdr:col>
      <xdr:colOff>134472</xdr:colOff>
      <xdr:row>13</xdr:row>
      <xdr:rowOff>40527</xdr:rowOff>
    </xdr:from>
    <xdr:to>
      <xdr:col>6</xdr:col>
      <xdr:colOff>448235</xdr:colOff>
      <xdr:row>14</xdr:row>
      <xdr:rowOff>179293</xdr:rowOff>
    </xdr:to>
    <xdr:sp macro="" textlink="">
      <xdr:nvSpPr>
        <xdr:cNvPr id="4" name="Rectangle 2">
          <a:extLst>
            <a:ext uri="{FF2B5EF4-FFF2-40B4-BE49-F238E27FC236}">
              <a16:creationId xmlns:a16="http://schemas.microsoft.com/office/drawing/2014/main" id="{00000000-0008-0000-0400-000004000000}"/>
            </a:ext>
          </a:extLst>
        </xdr:cNvPr>
        <xdr:cNvSpPr>
          <a:spLocks noChangeArrowheads="1"/>
        </xdr:cNvSpPr>
      </xdr:nvSpPr>
      <xdr:spPr bwMode="auto">
        <a:xfrm>
          <a:off x="1134597" y="4231527"/>
          <a:ext cx="2463238" cy="418166"/>
        </a:xfrm>
        <a:prstGeom prst="rect">
          <a:avLst/>
        </a:prstGeom>
        <a:solidFill>
          <a:srgbClr val="FFFFFF"/>
        </a:solidFill>
        <a:ln w="76200">
          <a:pattFill prst="lgCheck">
            <a:fgClr>
              <a:srgbClr val="000000"/>
            </a:fgClr>
            <a:bgClr>
              <a:srgbClr val="FFFFFF"/>
            </a:bgClr>
          </a:patt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①又は②に該当します</a:t>
          </a:r>
        </a:p>
      </xdr:txBody>
    </xdr:sp>
    <xdr:clientData/>
  </xdr:twoCellAnchor>
  <xdr:twoCellAnchor>
    <xdr:from>
      <xdr:col>14</xdr:col>
      <xdr:colOff>280147</xdr:colOff>
      <xdr:row>8</xdr:row>
      <xdr:rowOff>173691</xdr:rowOff>
    </xdr:from>
    <xdr:to>
      <xdr:col>18</xdr:col>
      <xdr:colOff>470647</xdr:colOff>
      <xdr:row>15</xdr:row>
      <xdr:rowOff>22412</xdr:rowOff>
    </xdr:to>
    <xdr:sp macro="" textlink="">
      <xdr:nvSpPr>
        <xdr:cNvPr id="5" name="Rectangle 3">
          <a:extLst>
            <a:ext uri="{FF2B5EF4-FFF2-40B4-BE49-F238E27FC236}">
              <a16:creationId xmlns:a16="http://schemas.microsoft.com/office/drawing/2014/main" id="{00000000-0008-0000-0400-000005000000}"/>
            </a:ext>
          </a:extLst>
        </xdr:cNvPr>
        <xdr:cNvSpPr>
          <a:spLocks noChangeArrowheads="1"/>
        </xdr:cNvSpPr>
      </xdr:nvSpPr>
      <xdr:spPr bwMode="auto">
        <a:xfrm>
          <a:off x="8230347" y="2983566"/>
          <a:ext cx="2457450" cy="1785471"/>
        </a:xfrm>
        <a:prstGeom prst="rect">
          <a:avLst/>
        </a:prstGeom>
        <a:solidFill>
          <a:srgbClr val="FFFFFF"/>
        </a:solidFill>
        <a:ln w="76200">
          <a:pattFill prst="lgCheck">
            <a:fgClr>
              <a:srgbClr val="000000"/>
            </a:fgClr>
            <a:bgClr>
              <a:srgbClr val="FFFFFF"/>
            </a:bgClr>
          </a:patt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①②に該当しません</a:t>
          </a:r>
          <a:endParaRPr lang="en-US" altLang="ja-JP" sz="1400" b="1" i="0" u="none" strike="noStrike" baseline="0">
            <a:solidFill>
              <a:srgbClr val="000000"/>
            </a:solidFill>
            <a:latin typeface="ＭＳ Ｐゴシック"/>
            <a:ea typeface="ＭＳ Ｐゴシック"/>
          </a:endParaRPr>
        </a:p>
        <a:p>
          <a:pPr rtl="0"/>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毎日営業しています</a:t>
          </a:r>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→（１）へ</a:t>
          </a:r>
          <a:endParaRPr lang="ja-JP" altLang="ja-JP" sz="1400">
            <a:effectLst/>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毎日営業していません</a:t>
          </a:r>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→（２）へ</a:t>
          </a:r>
          <a:endParaRPr lang="ja-JP" altLang="ja-JP" sz="1400">
            <a:effectLst/>
          </a:endParaRPr>
        </a:p>
        <a:p>
          <a:pPr algn="ctr"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12</xdr:col>
      <xdr:colOff>390525</xdr:colOff>
      <xdr:row>9</xdr:row>
      <xdr:rowOff>104775</xdr:rowOff>
    </xdr:from>
    <xdr:to>
      <xdr:col>14</xdr:col>
      <xdr:colOff>609600</xdr:colOff>
      <xdr:row>9</xdr:row>
      <xdr:rowOff>104775</xdr:rowOff>
    </xdr:to>
    <xdr:sp macro="" textlink="">
      <xdr:nvSpPr>
        <xdr:cNvPr id="6" name="Line 12">
          <a:extLst>
            <a:ext uri="{FF2B5EF4-FFF2-40B4-BE49-F238E27FC236}">
              <a16:creationId xmlns:a16="http://schemas.microsoft.com/office/drawing/2014/main" id="{00000000-0008-0000-0400-000006000000}"/>
            </a:ext>
          </a:extLst>
        </xdr:cNvPr>
        <xdr:cNvSpPr>
          <a:spLocks noChangeShapeType="1"/>
        </xdr:cNvSpPr>
      </xdr:nvSpPr>
      <xdr:spPr bwMode="auto">
        <a:xfrm>
          <a:off x="7140575" y="3187700"/>
          <a:ext cx="1412875" cy="0"/>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604185</xdr:colOff>
      <xdr:row>24</xdr:row>
      <xdr:rowOff>49494</xdr:rowOff>
    </xdr:from>
    <xdr:to>
      <xdr:col>18</xdr:col>
      <xdr:colOff>340847</xdr:colOff>
      <xdr:row>26</xdr:row>
      <xdr:rowOff>1122</xdr:rowOff>
    </xdr:to>
    <xdr:sp macro="" textlink="">
      <xdr:nvSpPr>
        <xdr:cNvPr id="7" name="AutoShape 7">
          <a:extLst>
            <a:ext uri="{FF2B5EF4-FFF2-40B4-BE49-F238E27FC236}">
              <a16:creationId xmlns:a16="http://schemas.microsoft.com/office/drawing/2014/main" id="{00000000-0008-0000-0400-000007000000}"/>
            </a:ext>
          </a:extLst>
        </xdr:cNvPr>
        <xdr:cNvSpPr>
          <a:spLocks noChangeArrowheads="1"/>
        </xdr:cNvSpPr>
      </xdr:nvSpPr>
      <xdr:spPr bwMode="auto">
        <a:xfrm>
          <a:off x="7954310" y="6485219"/>
          <a:ext cx="2606862" cy="507253"/>
        </a:xfrm>
        <a:prstGeom prst="wedgeRoundRectCallout">
          <a:avLst>
            <a:gd name="adj1" fmla="val -5015"/>
            <a:gd name="adj2" fmla="val -17285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mn-ea"/>
            </a:rPr>
            <a:t>月曜日から日曜日まで毎日営業する場合</a:t>
          </a:r>
        </a:p>
      </xdr:txBody>
    </xdr:sp>
    <xdr:clientData/>
  </xdr:twoCellAnchor>
  <xdr:twoCellAnchor>
    <xdr:from>
      <xdr:col>8</xdr:col>
      <xdr:colOff>515470</xdr:colOff>
      <xdr:row>23</xdr:row>
      <xdr:rowOff>134472</xdr:rowOff>
    </xdr:from>
    <xdr:to>
      <xdr:col>13</xdr:col>
      <xdr:colOff>100853</xdr:colOff>
      <xdr:row>26</xdr:row>
      <xdr:rowOff>246529</xdr:rowOff>
    </xdr:to>
    <xdr:sp macro="" textlink="">
      <xdr:nvSpPr>
        <xdr:cNvPr id="8" name="AutoShape 5">
          <a:extLst>
            <a:ext uri="{FF2B5EF4-FFF2-40B4-BE49-F238E27FC236}">
              <a16:creationId xmlns:a16="http://schemas.microsoft.com/office/drawing/2014/main" id="{00000000-0008-0000-0400-000008000000}"/>
            </a:ext>
          </a:extLst>
        </xdr:cNvPr>
        <xdr:cNvSpPr>
          <a:spLocks noChangeArrowheads="1"/>
        </xdr:cNvSpPr>
      </xdr:nvSpPr>
      <xdr:spPr bwMode="auto">
        <a:xfrm>
          <a:off x="4868395" y="6297147"/>
          <a:ext cx="2588933" cy="940732"/>
        </a:xfrm>
        <a:prstGeom prst="wedgeRoundRectCallout">
          <a:avLst>
            <a:gd name="adj1" fmla="val -26353"/>
            <a:gd name="adj2" fmla="val -77485"/>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年間営業日数は、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年間において運営規定に定める休日を除く日を記載してください。</a:t>
          </a:r>
        </a:p>
      </xdr:txBody>
    </xdr:sp>
    <xdr:clientData/>
  </xdr:twoCellAnchor>
  <xdr:twoCellAnchor>
    <xdr:from>
      <xdr:col>17</xdr:col>
      <xdr:colOff>347383</xdr:colOff>
      <xdr:row>72</xdr:row>
      <xdr:rowOff>67237</xdr:rowOff>
    </xdr:from>
    <xdr:to>
      <xdr:col>18</xdr:col>
      <xdr:colOff>470647</xdr:colOff>
      <xdr:row>73</xdr:row>
      <xdr:rowOff>0</xdr:rowOff>
    </xdr:to>
    <xdr:sp macro="" textlink="">
      <xdr:nvSpPr>
        <xdr:cNvPr id="9" name="四角形吹き出し 8">
          <a:extLst>
            <a:ext uri="{FF2B5EF4-FFF2-40B4-BE49-F238E27FC236}">
              <a16:creationId xmlns:a16="http://schemas.microsoft.com/office/drawing/2014/main" id="{00000000-0008-0000-0400-000009000000}"/>
            </a:ext>
          </a:extLst>
        </xdr:cNvPr>
        <xdr:cNvSpPr/>
      </xdr:nvSpPr>
      <xdr:spPr bwMode="auto">
        <a:xfrm>
          <a:off x="10104158" y="21304812"/>
          <a:ext cx="583639" cy="478863"/>
        </a:xfrm>
        <a:prstGeom prst="wedgeRectCallout">
          <a:avLst>
            <a:gd name="adj1" fmla="val 32929"/>
            <a:gd name="adj2" fmla="val -87552"/>
          </a:avLst>
        </a:prstGeom>
        <a:noFill/>
        <a:ln w="57150">
          <a:solidFill>
            <a:srgbClr val="000000"/>
          </a:solidFill>
          <a:round/>
          <a:headEnd/>
          <a:tailEnd type="triangle" w="med" len="med"/>
        </a:ln>
      </xdr:spPr>
      <xdr:txBody>
        <a:bodyPr vertOverflow="clip" horzOverflow="clip" rtlCol="0" anchor="ctr" anchorCtr="0"/>
        <a:lstStyle/>
        <a:p>
          <a:pPr algn="l"/>
          <a:r>
            <a:rPr kumimoji="1" lang="ja-JP" altLang="en-US" sz="1600"/>
            <a:t>（</a:t>
          </a:r>
          <a:r>
            <a:rPr kumimoji="1" lang="en-US" altLang="ja-JP" sz="1600"/>
            <a:t>A)</a:t>
          </a:r>
          <a:endParaRPr kumimoji="1" lang="ja-JP" altLang="en-US" sz="1600"/>
        </a:p>
      </xdr:txBody>
    </xdr:sp>
    <xdr:clientData/>
  </xdr:twoCellAnchor>
  <xdr:twoCellAnchor>
    <xdr:from>
      <xdr:col>3</xdr:col>
      <xdr:colOff>89647</xdr:colOff>
      <xdr:row>22</xdr:row>
      <xdr:rowOff>11206</xdr:rowOff>
    </xdr:from>
    <xdr:to>
      <xdr:col>7</xdr:col>
      <xdr:colOff>410882</xdr:colOff>
      <xdr:row>28</xdr:row>
      <xdr:rowOff>134471</xdr:rowOff>
    </xdr:to>
    <xdr:sp macro="" textlink="">
      <xdr:nvSpPr>
        <xdr:cNvPr id="10" name="AutoShape 5">
          <a:extLst>
            <a:ext uri="{FF2B5EF4-FFF2-40B4-BE49-F238E27FC236}">
              <a16:creationId xmlns:a16="http://schemas.microsoft.com/office/drawing/2014/main" id="{00000000-0008-0000-0400-00000A000000}"/>
            </a:ext>
          </a:extLst>
        </xdr:cNvPr>
        <xdr:cNvSpPr>
          <a:spLocks noChangeArrowheads="1"/>
        </xdr:cNvSpPr>
      </xdr:nvSpPr>
      <xdr:spPr bwMode="auto">
        <a:xfrm>
          <a:off x="1477122" y="6037356"/>
          <a:ext cx="2683435" cy="1640915"/>
        </a:xfrm>
        <a:prstGeom prst="wedgeRoundRectCallout">
          <a:avLst>
            <a:gd name="adj1" fmla="val 37702"/>
            <a:gd name="adj2" fmla="val -59293"/>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900" b="0" i="0" u="none" strike="noStrike" baseline="0">
              <a:solidFill>
                <a:schemeClr val="tx1"/>
              </a:solidFill>
              <a:latin typeface="ＭＳ Ｐゴシック"/>
              <a:ea typeface="ＭＳ Ｐゴシック"/>
            </a:rPr>
            <a:t>当該事業所の運営規程の営業時間が</a:t>
          </a:r>
        </a:p>
        <a:p>
          <a:pPr algn="l" rtl="0">
            <a:lnSpc>
              <a:spcPts val="1300"/>
            </a:lnSpc>
            <a:defRPr sz="1000"/>
          </a:pPr>
          <a:r>
            <a:rPr lang="ja-JP" altLang="en-US" sz="900" b="0" i="0" u="none" strike="noStrike" baseline="0">
              <a:solidFill>
                <a:schemeClr val="tx1"/>
              </a:solidFill>
              <a:latin typeface="ＭＳ Ｐゴシック"/>
              <a:ea typeface="ＭＳ Ｐゴシック"/>
            </a:rPr>
            <a:t> ・１時間以上２時間未満の場合＝</a:t>
          </a:r>
          <a:r>
            <a:rPr lang="en-US" altLang="ja-JP" sz="900" b="0" i="0" u="none" strike="noStrike" baseline="0">
              <a:solidFill>
                <a:schemeClr val="tx1"/>
              </a:solidFill>
              <a:latin typeface="ＭＳ Ｐゴシック"/>
              <a:ea typeface="ＭＳ Ｐゴシック"/>
            </a:rPr>
            <a:t>0.25</a:t>
          </a:r>
        </a:p>
        <a:p>
          <a:pPr algn="l" rtl="0">
            <a:lnSpc>
              <a:spcPts val="1300"/>
            </a:lnSpc>
            <a:defRPr sz="1000"/>
          </a:pPr>
          <a:r>
            <a:rPr lang="ja-JP" altLang="en-US" sz="900" b="0" i="0" u="none" strike="noStrike" baseline="0">
              <a:solidFill>
                <a:schemeClr val="tx1"/>
              </a:solidFill>
              <a:latin typeface="ＭＳ Ｐゴシック"/>
              <a:ea typeface="ＭＳ Ｐゴシック"/>
            </a:rPr>
            <a:t> ・２時間以上３時間未満の場合＝</a:t>
          </a:r>
          <a:r>
            <a:rPr lang="en-US" altLang="ja-JP" sz="900" b="0" i="0" u="none" strike="noStrike" baseline="0">
              <a:solidFill>
                <a:schemeClr val="tx1"/>
              </a:solidFill>
              <a:latin typeface="ＭＳ Ｐゴシック"/>
              <a:ea typeface="ＭＳ Ｐゴシック"/>
            </a:rPr>
            <a:t>0.5</a:t>
          </a:r>
          <a:endParaRPr lang="ja-JP" altLang="en-US" sz="900" b="0" i="0" u="none" strike="noStrike" baseline="0">
            <a:solidFill>
              <a:schemeClr val="tx1"/>
            </a:solidFill>
            <a:latin typeface="ＭＳ Ｐゴシック"/>
            <a:ea typeface="ＭＳ Ｐゴシック"/>
          </a:endParaRPr>
        </a:p>
        <a:p>
          <a:pPr algn="l" rtl="0">
            <a:defRPr sz="1000"/>
          </a:pPr>
          <a:r>
            <a:rPr lang="ja-JP" altLang="en-US" sz="900" b="0" i="0" u="none" strike="noStrike" baseline="0">
              <a:solidFill>
                <a:schemeClr val="tx1"/>
              </a:solidFill>
              <a:latin typeface="ＭＳ Ｐゴシック"/>
              <a:ea typeface="ＭＳ Ｐゴシック"/>
            </a:rPr>
            <a:t> ・３時間以上４時間未満の場合＝</a:t>
          </a:r>
          <a:r>
            <a:rPr lang="en-US" altLang="ja-JP" sz="900" b="0" i="0" u="none" strike="noStrike" baseline="0">
              <a:solidFill>
                <a:schemeClr val="tx1"/>
              </a:solidFill>
              <a:latin typeface="ＭＳ Ｐゴシック"/>
              <a:ea typeface="ＭＳ Ｐゴシック"/>
            </a:rPr>
            <a:t>0.5</a:t>
          </a:r>
        </a:p>
        <a:p>
          <a:pPr algn="l" rtl="0">
            <a:defRPr sz="1000"/>
          </a:pPr>
          <a:r>
            <a:rPr lang="ja-JP" altLang="en-US" sz="900" b="0" i="0" u="none" strike="noStrike" baseline="0">
              <a:solidFill>
                <a:schemeClr val="tx1"/>
              </a:solidFill>
              <a:latin typeface="ＭＳ Ｐゴシック"/>
              <a:ea typeface="ＭＳ Ｐゴシック"/>
            </a:rPr>
            <a:t> ・４時間以上５時間未満の場合＝</a:t>
          </a:r>
          <a:r>
            <a:rPr lang="en-US" altLang="ja-JP" sz="900" b="0" i="0" u="none" strike="noStrike" baseline="0">
              <a:solidFill>
                <a:schemeClr val="tx1"/>
              </a:solidFill>
              <a:latin typeface="ＭＳ Ｐゴシック"/>
              <a:ea typeface="ＭＳ Ｐゴシック"/>
            </a:rPr>
            <a:t>0.75</a:t>
          </a:r>
        </a:p>
        <a:p>
          <a:pPr algn="l" rtl="0">
            <a:lnSpc>
              <a:spcPts val="1300"/>
            </a:lnSpc>
            <a:defRPr sz="1000"/>
          </a:pPr>
          <a:r>
            <a:rPr lang="ja-JP" altLang="en-US" sz="900" b="0" i="0" u="none" strike="noStrike" baseline="0">
              <a:solidFill>
                <a:schemeClr val="tx1"/>
              </a:solidFill>
              <a:latin typeface="ＭＳ Ｐゴシック"/>
              <a:ea typeface="ＭＳ Ｐゴシック"/>
            </a:rPr>
            <a:t> ・５時間以上６時間未満の場合＝</a:t>
          </a:r>
          <a:r>
            <a:rPr lang="en-US" altLang="ja-JP" sz="900" b="0" i="0" u="none" strike="noStrike" baseline="0">
              <a:solidFill>
                <a:schemeClr val="tx1"/>
              </a:solidFill>
              <a:latin typeface="ＭＳ Ｐゴシック"/>
              <a:ea typeface="ＭＳ Ｐゴシック"/>
            </a:rPr>
            <a:t>0.75</a:t>
          </a:r>
        </a:p>
        <a:p>
          <a:pPr algn="l" rtl="0">
            <a:lnSpc>
              <a:spcPts val="1300"/>
            </a:lnSpc>
            <a:defRPr sz="1000"/>
          </a:pPr>
          <a:r>
            <a:rPr lang="ja-JP" altLang="en-US" sz="900" b="0" i="0" u="none" strike="noStrike" baseline="0">
              <a:solidFill>
                <a:schemeClr val="tx1"/>
              </a:solidFill>
              <a:latin typeface="ＭＳ Ｐゴシック"/>
              <a:ea typeface="ＭＳ Ｐゴシック"/>
            </a:rPr>
            <a:t> ・６時間以上７時間未満の場合＝１</a:t>
          </a:r>
          <a:endParaRPr lang="en-US" altLang="ja-JP" sz="900" b="0" i="0" u="none" strike="noStrike" baseline="0">
            <a:solidFill>
              <a:schemeClr val="tx1"/>
            </a:solidFill>
            <a:latin typeface="ＭＳ Ｐゴシック"/>
            <a:ea typeface="ＭＳ Ｐゴシック"/>
          </a:endParaRPr>
        </a:p>
        <a:p>
          <a:pPr algn="l" rtl="0">
            <a:lnSpc>
              <a:spcPts val="1300"/>
            </a:lnSpc>
            <a:defRPr sz="1000"/>
          </a:pP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 ・７時間以上８時間未満の場合＝１</a:t>
          </a:r>
          <a:endParaRPr kumimoji="0" lang="en-US" altLang="ja-JP" sz="900" b="0" i="0" u="none" strike="noStrike" kern="0" cap="none" spc="0" normalizeH="0" baseline="0" noProof="0">
            <a:ln>
              <a:noFill/>
            </a:ln>
            <a:solidFill>
              <a:schemeClr val="tx1"/>
            </a:solidFill>
            <a:effectLst/>
            <a:uLnTx/>
            <a:uFillTx/>
            <a:latin typeface="ＭＳ Ｐゴシック"/>
            <a:ea typeface="ＭＳ Ｐゴシック"/>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12</xdr:row>
      <xdr:rowOff>171450</xdr:rowOff>
    </xdr:from>
    <xdr:to>
      <xdr:col>2</xdr:col>
      <xdr:colOff>38100</xdr:colOff>
      <xdr:row>17</xdr:row>
      <xdr:rowOff>9525</xdr:rowOff>
    </xdr:to>
    <xdr:sp macro="" textlink="">
      <xdr:nvSpPr>
        <xdr:cNvPr id="2" name="Line 10">
          <a:extLst>
            <a:ext uri="{FF2B5EF4-FFF2-40B4-BE49-F238E27FC236}">
              <a16:creationId xmlns:a16="http://schemas.microsoft.com/office/drawing/2014/main" id="{00000000-0008-0000-0500-000002000000}"/>
            </a:ext>
          </a:extLst>
        </xdr:cNvPr>
        <xdr:cNvSpPr>
          <a:spLocks noChangeShapeType="1"/>
        </xdr:cNvSpPr>
      </xdr:nvSpPr>
      <xdr:spPr bwMode="auto">
        <a:xfrm>
          <a:off x="1025525" y="4086225"/>
          <a:ext cx="12700" cy="987425"/>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189940</xdr:colOff>
      <xdr:row>8</xdr:row>
      <xdr:rowOff>110751</xdr:rowOff>
    </xdr:from>
    <xdr:to>
      <xdr:col>12</xdr:col>
      <xdr:colOff>414619</xdr:colOff>
      <xdr:row>12</xdr:row>
      <xdr:rowOff>156881</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770965" y="2917451"/>
          <a:ext cx="6393704" cy="1157380"/>
        </a:xfrm>
        <a:prstGeom prst="rect">
          <a:avLst/>
        </a:prstGeom>
        <a:solidFill>
          <a:srgbClr val="FFFFFF"/>
        </a:solidFill>
        <a:ln w="44450">
          <a:solidFill>
            <a:srgbClr val="000000"/>
          </a:solidFill>
          <a:miter lim="800000"/>
          <a:headEnd/>
          <a:tailEnd/>
        </a:ln>
      </xdr:spPr>
      <xdr:txBody>
        <a:bodyPr vertOverflow="clip" wrap="square" lIns="36576" tIns="22860" rIns="0" bIns="22860" anchor="ctr" upright="1"/>
        <a:lstStyle/>
        <a:p>
          <a:pPr algn="l" rtl="0">
            <a:lnSpc>
              <a:spcPts val="1400"/>
            </a:lnSpc>
            <a:defRPr sz="1000"/>
          </a:pPr>
          <a:r>
            <a:rPr lang="ja-JP" altLang="en-US" sz="1200" b="1" i="0" u="none" strike="noStrike" baseline="0">
              <a:solidFill>
                <a:srgbClr val="000000"/>
              </a:solidFill>
              <a:latin typeface="+mn-ea"/>
              <a:ea typeface="+mn-ea"/>
            </a:rPr>
            <a:t>★次のいずれかに該当するか確認してください。</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1" i="0" u="none" strike="noStrike" baseline="0">
              <a:solidFill>
                <a:srgbClr val="000000"/>
              </a:solidFill>
              <a:latin typeface="+mn-ea"/>
              <a:ea typeface="+mn-ea"/>
            </a:rPr>
            <a:t>　①前年度の実績が６月に満たない事業所</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新たに事業を開始し，又は再開した事業所を含む</a:t>
          </a:r>
          <a:r>
            <a:rPr lang="en-US" altLang="ja-JP" sz="1200" b="1" i="0" u="none" strike="noStrike" baseline="0">
              <a:solidFill>
                <a:srgbClr val="000000"/>
              </a:solidFill>
              <a:latin typeface="+mn-ea"/>
              <a:ea typeface="+mn-ea"/>
            </a:rPr>
            <a:t>)</a:t>
          </a:r>
        </a:p>
        <a:p>
          <a:pPr algn="l" rtl="0">
            <a:lnSpc>
              <a:spcPts val="1300"/>
            </a:lnSpc>
            <a:defRPr sz="1000"/>
          </a:pPr>
          <a:r>
            <a:rPr lang="ja-JP" altLang="en-US" sz="1200" b="1" i="0" u="none" strike="noStrike" baseline="0">
              <a:solidFill>
                <a:srgbClr val="000000"/>
              </a:solidFill>
              <a:latin typeface="+mn-ea"/>
              <a:ea typeface="+mn-ea"/>
            </a:rPr>
            <a:t>　②年度が変わる際に定員を概ね</a:t>
          </a:r>
          <a:r>
            <a:rPr lang="en-US" altLang="ja-JP" sz="1200" b="1" i="0" u="none" strike="noStrike" baseline="0">
              <a:solidFill>
                <a:srgbClr val="000000"/>
              </a:solidFill>
              <a:latin typeface="+mn-ea"/>
              <a:ea typeface="+mn-ea"/>
            </a:rPr>
            <a:t>25%</a:t>
          </a:r>
          <a:r>
            <a:rPr lang="ja-JP" altLang="en-US" sz="1200" b="1" i="0" u="none" strike="noStrike" baseline="0">
              <a:solidFill>
                <a:srgbClr val="000000"/>
              </a:solidFill>
              <a:latin typeface="+mn-ea"/>
              <a:ea typeface="+mn-ea"/>
            </a:rPr>
            <a:t>以上変更し事業を実施しようとする事業所</a:t>
          </a:r>
        </a:p>
      </xdr:txBody>
    </xdr:sp>
    <xdr:clientData/>
  </xdr:twoCellAnchor>
  <xdr:twoCellAnchor>
    <xdr:from>
      <xdr:col>2</xdr:col>
      <xdr:colOff>134472</xdr:colOff>
      <xdr:row>13</xdr:row>
      <xdr:rowOff>40527</xdr:rowOff>
    </xdr:from>
    <xdr:to>
      <xdr:col>6</xdr:col>
      <xdr:colOff>448235</xdr:colOff>
      <xdr:row>14</xdr:row>
      <xdr:rowOff>179293</xdr:rowOff>
    </xdr:to>
    <xdr:sp macro="" textlink="">
      <xdr:nvSpPr>
        <xdr:cNvPr id="4" name="Rectangle 2">
          <a:extLst>
            <a:ext uri="{FF2B5EF4-FFF2-40B4-BE49-F238E27FC236}">
              <a16:creationId xmlns:a16="http://schemas.microsoft.com/office/drawing/2014/main" id="{00000000-0008-0000-0500-000004000000}"/>
            </a:ext>
          </a:extLst>
        </xdr:cNvPr>
        <xdr:cNvSpPr>
          <a:spLocks noChangeArrowheads="1"/>
        </xdr:cNvSpPr>
      </xdr:nvSpPr>
      <xdr:spPr bwMode="auto">
        <a:xfrm>
          <a:off x="1134597" y="4231527"/>
          <a:ext cx="2463238" cy="418166"/>
        </a:xfrm>
        <a:prstGeom prst="rect">
          <a:avLst/>
        </a:prstGeom>
        <a:solidFill>
          <a:srgbClr val="FFFFFF"/>
        </a:solidFill>
        <a:ln w="76200">
          <a:pattFill prst="lgCheck">
            <a:fgClr>
              <a:srgbClr val="000000"/>
            </a:fgClr>
            <a:bgClr>
              <a:srgbClr val="FFFFFF"/>
            </a:bgClr>
          </a:patt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①又は②に該当します</a:t>
          </a:r>
        </a:p>
      </xdr:txBody>
    </xdr:sp>
    <xdr:clientData/>
  </xdr:twoCellAnchor>
  <xdr:twoCellAnchor>
    <xdr:from>
      <xdr:col>14</xdr:col>
      <xdr:colOff>280147</xdr:colOff>
      <xdr:row>8</xdr:row>
      <xdr:rowOff>173691</xdr:rowOff>
    </xdr:from>
    <xdr:to>
      <xdr:col>18</xdr:col>
      <xdr:colOff>470647</xdr:colOff>
      <xdr:row>15</xdr:row>
      <xdr:rowOff>22412</xdr:rowOff>
    </xdr:to>
    <xdr:sp macro="" textlink="">
      <xdr:nvSpPr>
        <xdr:cNvPr id="5" name="Rectangle 3">
          <a:extLst>
            <a:ext uri="{FF2B5EF4-FFF2-40B4-BE49-F238E27FC236}">
              <a16:creationId xmlns:a16="http://schemas.microsoft.com/office/drawing/2014/main" id="{00000000-0008-0000-0500-000005000000}"/>
            </a:ext>
          </a:extLst>
        </xdr:cNvPr>
        <xdr:cNvSpPr>
          <a:spLocks noChangeArrowheads="1"/>
        </xdr:cNvSpPr>
      </xdr:nvSpPr>
      <xdr:spPr bwMode="auto">
        <a:xfrm>
          <a:off x="8230347" y="2983566"/>
          <a:ext cx="2457450" cy="1785471"/>
        </a:xfrm>
        <a:prstGeom prst="rect">
          <a:avLst/>
        </a:prstGeom>
        <a:solidFill>
          <a:srgbClr val="FFFFFF"/>
        </a:solidFill>
        <a:ln w="76200">
          <a:pattFill prst="lgCheck">
            <a:fgClr>
              <a:srgbClr val="000000"/>
            </a:fgClr>
            <a:bgClr>
              <a:srgbClr val="FFFFFF"/>
            </a:bgClr>
          </a:patt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①②に該当しません</a:t>
          </a:r>
          <a:endParaRPr lang="en-US" altLang="ja-JP" sz="1400" b="1" i="0" u="none" strike="noStrike" baseline="0">
            <a:solidFill>
              <a:srgbClr val="000000"/>
            </a:solidFill>
            <a:latin typeface="ＭＳ Ｐゴシック"/>
            <a:ea typeface="ＭＳ Ｐゴシック"/>
          </a:endParaRPr>
        </a:p>
        <a:p>
          <a:pPr rtl="0"/>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毎日営業しています</a:t>
          </a:r>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→（１）へ</a:t>
          </a:r>
          <a:endParaRPr lang="ja-JP" altLang="ja-JP" sz="1400">
            <a:effectLst/>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毎日営業していません</a:t>
          </a:r>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→（２）へ</a:t>
          </a:r>
          <a:endParaRPr lang="ja-JP" altLang="ja-JP" sz="1400">
            <a:effectLst/>
          </a:endParaRPr>
        </a:p>
        <a:p>
          <a:pPr algn="ctr"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12</xdr:col>
      <xdr:colOff>390525</xdr:colOff>
      <xdr:row>9</xdr:row>
      <xdr:rowOff>104775</xdr:rowOff>
    </xdr:from>
    <xdr:to>
      <xdr:col>14</xdr:col>
      <xdr:colOff>609600</xdr:colOff>
      <xdr:row>9</xdr:row>
      <xdr:rowOff>104775</xdr:rowOff>
    </xdr:to>
    <xdr:sp macro="" textlink="">
      <xdr:nvSpPr>
        <xdr:cNvPr id="6" name="Line 12">
          <a:extLst>
            <a:ext uri="{FF2B5EF4-FFF2-40B4-BE49-F238E27FC236}">
              <a16:creationId xmlns:a16="http://schemas.microsoft.com/office/drawing/2014/main" id="{00000000-0008-0000-0500-000006000000}"/>
            </a:ext>
          </a:extLst>
        </xdr:cNvPr>
        <xdr:cNvSpPr>
          <a:spLocks noChangeShapeType="1"/>
        </xdr:cNvSpPr>
      </xdr:nvSpPr>
      <xdr:spPr bwMode="auto">
        <a:xfrm>
          <a:off x="7140575" y="3187700"/>
          <a:ext cx="1412875" cy="0"/>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604185</xdr:colOff>
      <xdr:row>24</xdr:row>
      <xdr:rowOff>49494</xdr:rowOff>
    </xdr:from>
    <xdr:to>
      <xdr:col>18</xdr:col>
      <xdr:colOff>340847</xdr:colOff>
      <xdr:row>26</xdr:row>
      <xdr:rowOff>1122</xdr:rowOff>
    </xdr:to>
    <xdr:sp macro="" textlink="">
      <xdr:nvSpPr>
        <xdr:cNvPr id="7" name="AutoShape 7">
          <a:extLst>
            <a:ext uri="{FF2B5EF4-FFF2-40B4-BE49-F238E27FC236}">
              <a16:creationId xmlns:a16="http://schemas.microsoft.com/office/drawing/2014/main" id="{00000000-0008-0000-0500-000007000000}"/>
            </a:ext>
          </a:extLst>
        </xdr:cNvPr>
        <xdr:cNvSpPr>
          <a:spLocks noChangeArrowheads="1"/>
        </xdr:cNvSpPr>
      </xdr:nvSpPr>
      <xdr:spPr bwMode="auto">
        <a:xfrm>
          <a:off x="7954310" y="6485219"/>
          <a:ext cx="2606862" cy="507253"/>
        </a:xfrm>
        <a:prstGeom prst="wedgeRoundRectCallout">
          <a:avLst>
            <a:gd name="adj1" fmla="val -5015"/>
            <a:gd name="adj2" fmla="val -17285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mn-ea"/>
            </a:rPr>
            <a:t>月曜日から日曜日まで毎日営業する場合</a:t>
          </a:r>
        </a:p>
      </xdr:txBody>
    </xdr:sp>
    <xdr:clientData/>
  </xdr:twoCellAnchor>
  <xdr:twoCellAnchor>
    <xdr:from>
      <xdr:col>8</xdr:col>
      <xdr:colOff>515470</xdr:colOff>
      <xdr:row>23</xdr:row>
      <xdr:rowOff>134472</xdr:rowOff>
    </xdr:from>
    <xdr:to>
      <xdr:col>13</xdr:col>
      <xdr:colOff>100853</xdr:colOff>
      <xdr:row>26</xdr:row>
      <xdr:rowOff>246529</xdr:rowOff>
    </xdr:to>
    <xdr:sp macro="" textlink="">
      <xdr:nvSpPr>
        <xdr:cNvPr id="8" name="AutoShape 5">
          <a:extLst>
            <a:ext uri="{FF2B5EF4-FFF2-40B4-BE49-F238E27FC236}">
              <a16:creationId xmlns:a16="http://schemas.microsoft.com/office/drawing/2014/main" id="{00000000-0008-0000-0500-000008000000}"/>
            </a:ext>
          </a:extLst>
        </xdr:cNvPr>
        <xdr:cNvSpPr>
          <a:spLocks noChangeArrowheads="1"/>
        </xdr:cNvSpPr>
      </xdr:nvSpPr>
      <xdr:spPr bwMode="auto">
        <a:xfrm>
          <a:off x="4868395" y="6297147"/>
          <a:ext cx="2588933" cy="940732"/>
        </a:xfrm>
        <a:prstGeom prst="wedgeRoundRectCallout">
          <a:avLst>
            <a:gd name="adj1" fmla="val -26353"/>
            <a:gd name="adj2" fmla="val -77485"/>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年間営業日数は、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年間において運営規定に定める休日を除く日を記載してください。</a:t>
          </a:r>
        </a:p>
      </xdr:txBody>
    </xdr:sp>
    <xdr:clientData/>
  </xdr:twoCellAnchor>
  <xdr:twoCellAnchor>
    <xdr:from>
      <xdr:col>17</xdr:col>
      <xdr:colOff>347383</xdr:colOff>
      <xdr:row>72</xdr:row>
      <xdr:rowOff>67237</xdr:rowOff>
    </xdr:from>
    <xdr:to>
      <xdr:col>18</xdr:col>
      <xdr:colOff>470647</xdr:colOff>
      <xdr:row>73</xdr:row>
      <xdr:rowOff>0</xdr:rowOff>
    </xdr:to>
    <xdr:sp macro="" textlink="">
      <xdr:nvSpPr>
        <xdr:cNvPr id="9" name="四角形吹き出し 8">
          <a:extLst>
            <a:ext uri="{FF2B5EF4-FFF2-40B4-BE49-F238E27FC236}">
              <a16:creationId xmlns:a16="http://schemas.microsoft.com/office/drawing/2014/main" id="{00000000-0008-0000-0500-000009000000}"/>
            </a:ext>
          </a:extLst>
        </xdr:cNvPr>
        <xdr:cNvSpPr/>
      </xdr:nvSpPr>
      <xdr:spPr bwMode="auto">
        <a:xfrm>
          <a:off x="10104158" y="21581037"/>
          <a:ext cx="583639" cy="478863"/>
        </a:xfrm>
        <a:prstGeom prst="wedgeRectCallout">
          <a:avLst>
            <a:gd name="adj1" fmla="val 32929"/>
            <a:gd name="adj2" fmla="val -87552"/>
          </a:avLst>
        </a:prstGeom>
        <a:noFill/>
        <a:ln w="57150">
          <a:solidFill>
            <a:srgbClr val="000000"/>
          </a:solidFill>
          <a:round/>
          <a:headEnd/>
          <a:tailEnd type="triangle" w="med" len="med"/>
        </a:ln>
      </xdr:spPr>
      <xdr:txBody>
        <a:bodyPr vertOverflow="clip" horzOverflow="clip" rtlCol="0" anchor="ctr" anchorCtr="0"/>
        <a:lstStyle/>
        <a:p>
          <a:pPr algn="l"/>
          <a:r>
            <a:rPr kumimoji="1" lang="ja-JP" altLang="en-US" sz="1600"/>
            <a:t>（</a:t>
          </a:r>
          <a:r>
            <a:rPr kumimoji="1" lang="en-US" altLang="ja-JP" sz="1600"/>
            <a:t>A)</a:t>
          </a:r>
          <a:endParaRPr kumimoji="1" lang="ja-JP" altLang="en-US" sz="1600"/>
        </a:p>
      </xdr:txBody>
    </xdr:sp>
    <xdr:clientData/>
  </xdr:twoCellAnchor>
  <xdr:twoCellAnchor>
    <xdr:from>
      <xdr:col>3</xdr:col>
      <xdr:colOff>89647</xdr:colOff>
      <xdr:row>21</xdr:row>
      <xdr:rowOff>403412</xdr:rowOff>
    </xdr:from>
    <xdr:to>
      <xdr:col>7</xdr:col>
      <xdr:colOff>410882</xdr:colOff>
      <xdr:row>28</xdr:row>
      <xdr:rowOff>112058</xdr:rowOff>
    </xdr:to>
    <xdr:sp macro="" textlink="">
      <xdr:nvSpPr>
        <xdr:cNvPr id="10" name="AutoShape 5">
          <a:extLst>
            <a:ext uri="{FF2B5EF4-FFF2-40B4-BE49-F238E27FC236}">
              <a16:creationId xmlns:a16="http://schemas.microsoft.com/office/drawing/2014/main" id="{00000000-0008-0000-0500-00000A000000}"/>
            </a:ext>
          </a:extLst>
        </xdr:cNvPr>
        <xdr:cNvSpPr>
          <a:spLocks noChangeArrowheads="1"/>
        </xdr:cNvSpPr>
      </xdr:nvSpPr>
      <xdr:spPr bwMode="auto">
        <a:xfrm>
          <a:off x="1477122" y="5988237"/>
          <a:ext cx="2683435" cy="1667621"/>
        </a:xfrm>
        <a:prstGeom prst="wedgeRoundRectCallout">
          <a:avLst>
            <a:gd name="adj1" fmla="val 37702"/>
            <a:gd name="adj2" fmla="val -59293"/>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900" b="0" i="0" u="none" strike="noStrike" baseline="0">
              <a:solidFill>
                <a:schemeClr val="tx1"/>
              </a:solidFill>
              <a:latin typeface="ＭＳ Ｐゴシック"/>
              <a:ea typeface="ＭＳ Ｐゴシック"/>
            </a:rPr>
            <a:t>当該事業所の運営規程の営業時間が</a:t>
          </a:r>
        </a:p>
        <a:p>
          <a:pPr algn="l" rtl="0">
            <a:lnSpc>
              <a:spcPts val="1300"/>
            </a:lnSpc>
            <a:defRPr sz="1000"/>
          </a:pPr>
          <a:r>
            <a:rPr lang="ja-JP" altLang="en-US" sz="900" b="0" i="0" u="none" strike="noStrike" baseline="0">
              <a:solidFill>
                <a:schemeClr val="tx1"/>
              </a:solidFill>
              <a:latin typeface="ＭＳ Ｐゴシック"/>
              <a:ea typeface="ＭＳ Ｐゴシック"/>
            </a:rPr>
            <a:t> ・１時間以上２時間未満の場合＝</a:t>
          </a:r>
          <a:r>
            <a:rPr lang="en-US" altLang="ja-JP" sz="900" b="0" i="0" u="none" strike="noStrike" baseline="0">
              <a:solidFill>
                <a:schemeClr val="tx1"/>
              </a:solidFill>
              <a:latin typeface="ＭＳ Ｐゴシック"/>
              <a:ea typeface="ＭＳ Ｐゴシック"/>
            </a:rPr>
            <a:t>0.25</a:t>
          </a:r>
        </a:p>
        <a:p>
          <a:pPr algn="l" rtl="0">
            <a:lnSpc>
              <a:spcPts val="1300"/>
            </a:lnSpc>
            <a:defRPr sz="1000"/>
          </a:pPr>
          <a:r>
            <a:rPr lang="ja-JP" altLang="en-US" sz="900" b="0" i="0" u="none" strike="noStrike" baseline="0">
              <a:solidFill>
                <a:schemeClr val="tx1"/>
              </a:solidFill>
              <a:latin typeface="ＭＳ Ｐゴシック"/>
              <a:ea typeface="ＭＳ Ｐゴシック"/>
            </a:rPr>
            <a:t> ・２時間以上３時間未満の場合＝</a:t>
          </a:r>
          <a:r>
            <a:rPr lang="en-US" altLang="ja-JP" sz="900" b="0" i="0" u="none" strike="noStrike" baseline="0">
              <a:solidFill>
                <a:schemeClr val="tx1"/>
              </a:solidFill>
              <a:latin typeface="ＭＳ Ｐゴシック"/>
              <a:ea typeface="ＭＳ Ｐゴシック"/>
            </a:rPr>
            <a:t>0.5</a:t>
          </a:r>
          <a:endParaRPr lang="ja-JP" altLang="en-US" sz="900" b="0" i="0" u="none" strike="noStrike" baseline="0">
            <a:solidFill>
              <a:schemeClr val="tx1"/>
            </a:solidFill>
            <a:latin typeface="ＭＳ Ｐゴシック"/>
            <a:ea typeface="ＭＳ Ｐゴシック"/>
          </a:endParaRPr>
        </a:p>
        <a:p>
          <a:pPr algn="l" rtl="0">
            <a:defRPr sz="1000"/>
          </a:pPr>
          <a:r>
            <a:rPr lang="ja-JP" altLang="en-US" sz="900" b="0" i="0" u="none" strike="noStrike" baseline="0">
              <a:solidFill>
                <a:schemeClr val="tx1"/>
              </a:solidFill>
              <a:latin typeface="ＭＳ Ｐゴシック"/>
              <a:ea typeface="ＭＳ Ｐゴシック"/>
            </a:rPr>
            <a:t> ・３時間以上４時間未満の場合＝</a:t>
          </a:r>
          <a:r>
            <a:rPr lang="en-US" altLang="ja-JP" sz="900" b="0" i="0" u="none" strike="noStrike" baseline="0">
              <a:solidFill>
                <a:schemeClr val="tx1"/>
              </a:solidFill>
              <a:latin typeface="ＭＳ Ｐゴシック"/>
              <a:ea typeface="ＭＳ Ｐゴシック"/>
            </a:rPr>
            <a:t>0.5</a:t>
          </a:r>
        </a:p>
        <a:p>
          <a:pPr algn="l" rtl="0">
            <a:defRPr sz="1000"/>
          </a:pPr>
          <a:r>
            <a:rPr lang="ja-JP" altLang="en-US" sz="900" b="0" i="0" u="none" strike="noStrike" baseline="0">
              <a:solidFill>
                <a:schemeClr val="tx1"/>
              </a:solidFill>
              <a:latin typeface="ＭＳ Ｐゴシック"/>
              <a:ea typeface="ＭＳ Ｐゴシック"/>
            </a:rPr>
            <a:t> ・４時間以上５時間未満の場合＝</a:t>
          </a:r>
          <a:r>
            <a:rPr lang="en-US" altLang="ja-JP" sz="900" b="0" i="0" u="none" strike="noStrike" baseline="0">
              <a:solidFill>
                <a:schemeClr val="tx1"/>
              </a:solidFill>
              <a:latin typeface="ＭＳ Ｐゴシック"/>
              <a:ea typeface="ＭＳ Ｐゴシック"/>
            </a:rPr>
            <a:t>0.75</a:t>
          </a:r>
        </a:p>
        <a:p>
          <a:pPr algn="l" rtl="0">
            <a:lnSpc>
              <a:spcPts val="1300"/>
            </a:lnSpc>
            <a:defRPr sz="1000"/>
          </a:pPr>
          <a:r>
            <a:rPr lang="ja-JP" altLang="en-US" sz="900" b="0" i="0" u="none" strike="noStrike" baseline="0">
              <a:solidFill>
                <a:schemeClr val="tx1"/>
              </a:solidFill>
              <a:latin typeface="ＭＳ Ｐゴシック"/>
              <a:ea typeface="ＭＳ Ｐゴシック"/>
            </a:rPr>
            <a:t> ・５時間以上６時間未満の場合＝</a:t>
          </a:r>
          <a:r>
            <a:rPr lang="en-US" altLang="ja-JP" sz="900" b="0" i="0" u="none" strike="noStrike" baseline="0">
              <a:solidFill>
                <a:schemeClr val="tx1"/>
              </a:solidFill>
              <a:latin typeface="ＭＳ Ｐゴシック"/>
              <a:ea typeface="ＭＳ Ｐゴシック"/>
            </a:rPr>
            <a:t>0.75</a:t>
          </a:r>
        </a:p>
        <a:p>
          <a:pPr algn="l" rtl="0">
            <a:lnSpc>
              <a:spcPts val="1300"/>
            </a:lnSpc>
            <a:defRPr sz="1000"/>
          </a:pPr>
          <a:r>
            <a:rPr lang="ja-JP" altLang="en-US" sz="900" b="0" i="0" u="none" strike="noStrike" baseline="0">
              <a:solidFill>
                <a:schemeClr val="tx1"/>
              </a:solidFill>
              <a:latin typeface="ＭＳ Ｐゴシック"/>
              <a:ea typeface="ＭＳ Ｐゴシック"/>
            </a:rPr>
            <a:t> ・６時間以上７時間未満の場合＝１</a:t>
          </a:r>
          <a:endParaRPr lang="en-US" altLang="ja-JP" sz="900" b="0" i="0" u="none" strike="noStrike" baseline="0">
            <a:solidFill>
              <a:schemeClr val="tx1"/>
            </a:solidFill>
            <a:latin typeface="ＭＳ Ｐゴシック"/>
            <a:ea typeface="ＭＳ Ｐゴシック"/>
          </a:endParaRPr>
        </a:p>
        <a:p>
          <a:pPr algn="l" rtl="0">
            <a:lnSpc>
              <a:spcPts val="1300"/>
            </a:lnSpc>
            <a:defRPr sz="1000"/>
          </a:pP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 ・７時間以上８時間未満の場合＝１</a:t>
          </a:r>
          <a:endParaRPr kumimoji="0" lang="en-US" altLang="ja-JP" sz="900" b="0" i="0" u="none" strike="noStrike" kern="0" cap="none" spc="0" normalizeH="0" baseline="0" noProof="0">
            <a:ln>
              <a:noFill/>
            </a:ln>
            <a:solidFill>
              <a:schemeClr val="tx1"/>
            </a:solidFill>
            <a:effectLst/>
            <a:uLnTx/>
            <a:uFillTx/>
            <a:latin typeface="ＭＳ Ｐゴシック"/>
            <a:ea typeface="ＭＳ Ｐゴシック"/>
            <a:cs typeface="+mn-cs"/>
          </a:endParaRPr>
        </a:p>
      </xdr:txBody>
    </xdr:sp>
    <xdr:clientData/>
  </xdr:twoCellAnchor>
  <xdr:twoCellAnchor>
    <xdr:from>
      <xdr:col>9</xdr:col>
      <xdr:colOff>0</xdr:colOff>
      <xdr:row>0</xdr:row>
      <xdr:rowOff>0</xdr:rowOff>
    </xdr:from>
    <xdr:to>
      <xdr:col>11</xdr:col>
      <xdr:colOff>280147</xdr:colOff>
      <xdr:row>1</xdr:row>
      <xdr:rowOff>89647</xdr:rowOff>
    </xdr:to>
    <xdr:sp macro="" textlink="">
      <xdr:nvSpPr>
        <xdr:cNvPr id="11" name="角丸四角形 11">
          <a:extLst>
            <a:ext uri="{FF2B5EF4-FFF2-40B4-BE49-F238E27FC236}">
              <a16:creationId xmlns:a16="http://schemas.microsoft.com/office/drawing/2014/main" id="{00000000-0008-0000-0500-00000B000000}"/>
            </a:ext>
          </a:extLst>
        </xdr:cNvPr>
        <xdr:cNvSpPr/>
      </xdr:nvSpPr>
      <xdr:spPr>
        <a:xfrm>
          <a:off x="4953000" y="0"/>
          <a:ext cx="1477122" cy="61987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記入例</a:t>
          </a:r>
        </a:p>
      </xdr:txBody>
    </xdr:sp>
    <xdr:clientData/>
  </xdr:twoCellAnchor>
  <xdr:twoCellAnchor>
    <xdr:from>
      <xdr:col>10</xdr:col>
      <xdr:colOff>168088</xdr:colOff>
      <xdr:row>46</xdr:row>
      <xdr:rowOff>11205</xdr:rowOff>
    </xdr:from>
    <xdr:to>
      <xdr:col>11</xdr:col>
      <xdr:colOff>11206</xdr:colOff>
      <xdr:row>46</xdr:row>
      <xdr:rowOff>324970</xdr:rowOff>
    </xdr:to>
    <xdr:sp macro="" textlink="">
      <xdr:nvSpPr>
        <xdr:cNvPr id="12" name="円/楕円 13">
          <a:extLst>
            <a:ext uri="{FF2B5EF4-FFF2-40B4-BE49-F238E27FC236}">
              <a16:creationId xmlns:a16="http://schemas.microsoft.com/office/drawing/2014/main" id="{00000000-0008-0000-0500-00000C000000}"/>
            </a:ext>
          </a:extLst>
        </xdr:cNvPr>
        <xdr:cNvSpPr/>
      </xdr:nvSpPr>
      <xdr:spPr>
        <a:xfrm>
          <a:off x="5717988" y="13314455"/>
          <a:ext cx="443193" cy="3169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212912</xdr:colOff>
      <xdr:row>47</xdr:row>
      <xdr:rowOff>11205</xdr:rowOff>
    </xdr:from>
    <xdr:to>
      <xdr:col>12</xdr:col>
      <xdr:colOff>89647</xdr:colOff>
      <xdr:row>48</xdr:row>
      <xdr:rowOff>11206</xdr:rowOff>
    </xdr:to>
    <xdr:sp macro="" textlink="">
      <xdr:nvSpPr>
        <xdr:cNvPr id="13" name="円/楕円 14">
          <a:extLst>
            <a:ext uri="{FF2B5EF4-FFF2-40B4-BE49-F238E27FC236}">
              <a16:creationId xmlns:a16="http://schemas.microsoft.com/office/drawing/2014/main" id="{00000000-0008-0000-0500-00000D000000}"/>
            </a:ext>
          </a:extLst>
        </xdr:cNvPr>
        <xdr:cNvSpPr/>
      </xdr:nvSpPr>
      <xdr:spPr>
        <a:xfrm>
          <a:off x="6369237" y="13685930"/>
          <a:ext cx="470460" cy="37147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420221</xdr:colOff>
      <xdr:row>46</xdr:row>
      <xdr:rowOff>324970</xdr:rowOff>
    </xdr:from>
    <xdr:to>
      <xdr:col>10</xdr:col>
      <xdr:colOff>425823</xdr:colOff>
      <xdr:row>52</xdr:row>
      <xdr:rowOff>67235</xdr:rowOff>
    </xdr:to>
    <xdr:cxnSp macro="">
      <xdr:nvCxnSpPr>
        <xdr:cNvPr id="14" name="直線矢印コネクタ 13">
          <a:extLst>
            <a:ext uri="{FF2B5EF4-FFF2-40B4-BE49-F238E27FC236}">
              <a16:creationId xmlns:a16="http://schemas.microsoft.com/office/drawing/2014/main" id="{00000000-0008-0000-0500-00000E000000}"/>
            </a:ext>
          </a:extLst>
        </xdr:cNvPr>
        <xdr:cNvCxnSpPr>
          <a:stCxn id="12" idx="4"/>
        </xdr:cNvCxnSpPr>
      </xdr:nvCxnSpPr>
      <xdr:spPr>
        <a:xfrm>
          <a:off x="5973296" y="13631395"/>
          <a:ext cx="8777" cy="120594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459441</xdr:colOff>
      <xdr:row>48</xdr:row>
      <xdr:rowOff>11206</xdr:rowOff>
    </xdr:from>
    <xdr:to>
      <xdr:col>11</xdr:col>
      <xdr:colOff>481853</xdr:colOff>
      <xdr:row>52</xdr:row>
      <xdr:rowOff>78441</xdr:rowOff>
    </xdr:to>
    <xdr:cxnSp macro="">
      <xdr:nvCxnSpPr>
        <xdr:cNvPr id="15" name="直線矢印コネクタ 14">
          <a:extLst>
            <a:ext uri="{FF2B5EF4-FFF2-40B4-BE49-F238E27FC236}">
              <a16:creationId xmlns:a16="http://schemas.microsoft.com/office/drawing/2014/main" id="{00000000-0008-0000-0500-00000F000000}"/>
            </a:ext>
          </a:extLst>
        </xdr:cNvPr>
        <xdr:cNvCxnSpPr>
          <a:stCxn id="13" idx="4"/>
        </xdr:cNvCxnSpPr>
      </xdr:nvCxnSpPr>
      <xdr:spPr>
        <a:xfrm flipH="1">
          <a:off x="6612591" y="14057406"/>
          <a:ext cx="25587" cy="79431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122464</xdr:colOff>
      <xdr:row>45</xdr:row>
      <xdr:rowOff>81643</xdr:rowOff>
    </xdr:from>
    <xdr:to>
      <xdr:col>18</xdr:col>
      <xdr:colOff>693964</xdr:colOff>
      <xdr:row>50</xdr:row>
      <xdr:rowOff>72040</xdr:rowOff>
    </xdr:to>
    <xdr:sp macro="" textlink="">
      <xdr:nvSpPr>
        <xdr:cNvPr id="16" name="四角形吹き出し 18">
          <a:extLst>
            <a:ext uri="{FF2B5EF4-FFF2-40B4-BE49-F238E27FC236}">
              <a16:creationId xmlns:a16="http://schemas.microsoft.com/office/drawing/2014/main" id="{00000000-0008-0000-0500-000010000000}"/>
            </a:ext>
          </a:extLst>
        </xdr:cNvPr>
        <xdr:cNvSpPr>
          <a:spLocks/>
        </xdr:cNvSpPr>
      </xdr:nvSpPr>
      <xdr:spPr bwMode="auto">
        <a:xfrm>
          <a:off x="9279164" y="13019768"/>
          <a:ext cx="1638300" cy="1469947"/>
        </a:xfrm>
        <a:prstGeom prst="wedgeRectCallout">
          <a:avLst>
            <a:gd name="adj1" fmla="val -105681"/>
            <a:gd name="adj2" fmla="val 46058"/>
          </a:avLst>
        </a:prstGeom>
        <a:solidFill>
          <a:schemeClr val="bg1"/>
        </a:solidFill>
        <a:ln w="57150">
          <a:solidFill>
            <a:srgbClr val="000000"/>
          </a:solidFill>
          <a:prstDash val="sysDot"/>
          <a:round/>
          <a:headEnd/>
          <a:tailEnd type="triangle" w="med" len="med"/>
        </a:ln>
      </xdr:spPr>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ＤＦ特太ゴシック体" panose="020B0509000000000000" pitchFamily="49" charset="-128"/>
              <a:ea typeface="ＤＦ特太ゴシック体" panose="020B0509000000000000" pitchFamily="49" charset="-128"/>
              <a:cs typeface="+mn-cs"/>
            </a:rPr>
            <a:t>例：</a:t>
          </a:r>
          <a:r>
            <a:rPr kumimoji="1" lang="ja-JP" altLang="en-US" sz="1400">
              <a:effectLst/>
              <a:latin typeface="ＤＦ特太ゴシック体" panose="020B0509000000000000" pitchFamily="49" charset="-128"/>
              <a:ea typeface="ＤＦ特太ゴシック体" panose="020B0509000000000000" pitchFamily="49" charset="-128"/>
              <a:cs typeface="+mn-cs"/>
            </a:rPr>
            <a:t>令和○○</a:t>
          </a:r>
          <a:r>
            <a:rPr kumimoji="1" lang="ja-JP" altLang="ja-JP" sz="1400">
              <a:effectLst/>
              <a:latin typeface="ＤＦ特太ゴシック体" panose="020B0509000000000000" pitchFamily="49" charset="-128"/>
              <a:ea typeface="ＤＦ特太ゴシック体" panose="020B0509000000000000" pitchFamily="49" charset="-128"/>
              <a:cs typeface="+mn-cs"/>
            </a:rPr>
            <a:t>年７月開所の事業所で</a:t>
          </a:r>
          <a:r>
            <a:rPr kumimoji="1" lang="en-US" altLang="ja-JP" sz="1400">
              <a:effectLst/>
              <a:latin typeface="ＤＦ特太ゴシック体" panose="020B0509000000000000" pitchFamily="49" charset="-128"/>
              <a:ea typeface="ＤＦ特太ゴシック体" panose="020B0509000000000000" pitchFamily="49" charset="-128"/>
              <a:cs typeface="+mn-cs"/>
            </a:rPr>
            <a:t>10</a:t>
          </a:r>
          <a:r>
            <a:rPr kumimoji="1" lang="ja-JP" altLang="ja-JP" sz="1400">
              <a:effectLst/>
              <a:latin typeface="ＤＦ特太ゴシック体" panose="020B0509000000000000" pitchFamily="49" charset="-128"/>
              <a:ea typeface="ＤＦ特太ゴシック体" panose="020B0509000000000000" pitchFamily="49" charset="-128"/>
              <a:cs typeface="+mn-cs"/>
            </a:rPr>
            <a:t>月から毎日営業を開始したケース</a:t>
          </a:r>
          <a:endParaRPr lang="ja-JP" altLang="ja-JP" sz="1400">
            <a:effectLst/>
            <a:latin typeface="ＤＦ特太ゴシック体" panose="020B0509000000000000" pitchFamily="49" charset="-128"/>
            <a:ea typeface="ＤＦ特太ゴシック体" panose="020B0509000000000000" pitchFamily="49" charset="-128"/>
          </a:endParaRPr>
        </a:p>
        <a:p>
          <a:pPr algn="l"/>
          <a:endParaRPr kumimoji="1" lang="ja-JP" alt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244475</xdr:colOff>
      <xdr:row>13</xdr:row>
      <xdr:rowOff>177800</xdr:rowOff>
    </xdr:from>
    <xdr:to>
      <xdr:col>8</xdr:col>
      <xdr:colOff>701675</xdr:colOff>
      <xdr:row>17</xdr:row>
      <xdr:rowOff>101600</xdr:rowOff>
    </xdr:to>
    <xdr:sp macro="" textlink="">
      <xdr:nvSpPr>
        <xdr:cNvPr id="7" name="矢印: 右 6">
          <a:extLst>
            <a:ext uri="{FF2B5EF4-FFF2-40B4-BE49-F238E27FC236}">
              <a16:creationId xmlns:a16="http://schemas.microsoft.com/office/drawing/2014/main" id="{00000000-0008-0000-0600-000007000000}"/>
            </a:ext>
          </a:extLst>
        </xdr:cNvPr>
        <xdr:cNvSpPr/>
      </xdr:nvSpPr>
      <xdr:spPr>
        <a:xfrm>
          <a:off x="6626225" y="2930525"/>
          <a:ext cx="457200" cy="838200"/>
        </a:xfrm>
        <a:prstGeom prst="right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590550</xdr:colOff>
      <xdr:row>4</xdr:row>
      <xdr:rowOff>28575</xdr:rowOff>
    </xdr:from>
    <xdr:to>
      <xdr:col>8</xdr:col>
      <xdr:colOff>133350</xdr:colOff>
      <xdr:row>29</xdr:row>
      <xdr:rowOff>114300</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590550" y="771525"/>
          <a:ext cx="5924550" cy="6191250"/>
        </a:xfrm>
        <a:prstGeom prst="rect">
          <a:avLst/>
        </a:prstGeom>
        <a:noFill/>
        <a:ln w="28575">
          <a:solidFill>
            <a:srgbClr val="189E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174625</xdr:colOff>
      <xdr:row>23</xdr:row>
      <xdr:rowOff>152400</xdr:rowOff>
    </xdr:from>
    <xdr:to>
      <xdr:col>18</xdr:col>
      <xdr:colOff>761999</xdr:colOff>
      <xdr:row>26</xdr:row>
      <xdr:rowOff>59268</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254875" y="5089525"/>
          <a:ext cx="5794374" cy="764118"/>
        </a:xfrm>
        <a:prstGeom prst="rect">
          <a:avLst/>
        </a:prstGeom>
        <a:noFill/>
        <a:ln w="60325" cmpd="dbl">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187326</xdr:colOff>
      <xdr:row>3</xdr:row>
      <xdr:rowOff>200025</xdr:rowOff>
    </xdr:from>
    <xdr:to>
      <xdr:col>18</xdr:col>
      <xdr:colOff>777876</xdr:colOff>
      <xdr:row>21</xdr:row>
      <xdr:rowOff>104775</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7267576" y="723900"/>
          <a:ext cx="5797550" cy="3841750"/>
        </a:xfrm>
        <a:prstGeom prst="rect">
          <a:avLst/>
        </a:prstGeom>
        <a:noFill/>
        <a:ln w="28575">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xdr:colOff>
      <xdr:row>4</xdr:row>
      <xdr:rowOff>9525</xdr:rowOff>
    </xdr:from>
    <xdr:to>
      <xdr:col>8</xdr:col>
      <xdr:colOff>161924</xdr:colOff>
      <xdr:row>29</xdr:row>
      <xdr:rowOff>95250</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295274" y="968375"/>
          <a:ext cx="5911850" cy="5476875"/>
        </a:xfrm>
        <a:prstGeom prst="rect">
          <a:avLst/>
        </a:prstGeom>
        <a:noFill/>
        <a:ln w="28575">
          <a:solidFill>
            <a:srgbClr val="189E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276225</xdr:colOff>
      <xdr:row>14</xdr:row>
      <xdr:rowOff>38100</xdr:rowOff>
    </xdr:from>
    <xdr:to>
      <xdr:col>9</xdr:col>
      <xdr:colOff>0</xdr:colOff>
      <xdr:row>17</xdr:row>
      <xdr:rowOff>133350</xdr:rowOff>
    </xdr:to>
    <xdr:sp macro="" textlink="">
      <xdr:nvSpPr>
        <xdr:cNvPr id="11" name="矢印: 右 10">
          <a:extLst>
            <a:ext uri="{FF2B5EF4-FFF2-40B4-BE49-F238E27FC236}">
              <a16:creationId xmlns:a16="http://schemas.microsoft.com/office/drawing/2014/main" id="{00000000-0008-0000-0700-00000B000000}"/>
            </a:ext>
          </a:extLst>
        </xdr:cNvPr>
        <xdr:cNvSpPr/>
      </xdr:nvSpPr>
      <xdr:spPr>
        <a:xfrm>
          <a:off x="6321425" y="3073400"/>
          <a:ext cx="384175" cy="742950"/>
        </a:xfrm>
        <a:prstGeom prst="right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23</xdr:row>
      <xdr:rowOff>133349</xdr:rowOff>
    </xdr:from>
    <xdr:to>
      <xdr:col>18</xdr:col>
      <xdr:colOff>476249</xdr:colOff>
      <xdr:row>26</xdr:row>
      <xdr:rowOff>114300</xdr:rowOff>
    </xdr:to>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6781800" y="4991099"/>
          <a:ext cx="5861049" cy="768351"/>
        </a:xfrm>
        <a:prstGeom prst="rect">
          <a:avLst/>
        </a:prstGeom>
        <a:noFill/>
        <a:ln w="60325" cmpd="dbl">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4</xdr:row>
      <xdr:rowOff>0</xdr:rowOff>
    </xdr:from>
    <xdr:to>
      <xdr:col>18</xdr:col>
      <xdr:colOff>485775</xdr:colOff>
      <xdr:row>21</xdr:row>
      <xdr:rowOff>142875</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6791325" y="958850"/>
          <a:ext cx="5861050" cy="3730625"/>
        </a:xfrm>
        <a:prstGeom prst="rect">
          <a:avLst/>
        </a:prstGeom>
        <a:noFill/>
        <a:ln w="28575">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603250</xdr:colOff>
          <xdr:row>26</xdr:row>
          <xdr:rowOff>127000</xdr:rowOff>
        </xdr:from>
        <xdr:to>
          <xdr:col>1</xdr:col>
          <xdr:colOff>1841500</xdr:colOff>
          <xdr:row>27</xdr:row>
          <xdr:rowOff>152400</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w="9525">
              <a:miter lim="800000"/>
              <a:headEnd/>
              <a:tailEnd/>
            </a:ln>
          </xdr:spPr>
          <xdr:txBody>
            <a:bodyPr vertOverflow="clip" wrap="square" lIns="36576" tIns="54864" rIns="36576" bIns="54864" anchor="ctr" upright="1"/>
            <a:lstStyle/>
            <a:p>
              <a:pPr algn="ctr" rtl="0">
                <a:defRPr sz="1000"/>
              </a:pPr>
              <a:r>
                <a:rPr lang="ja-JP" altLang="en-US" sz="1100" b="0" i="0" u="none" strike="noStrike" baseline="0">
                  <a:solidFill>
                    <a:srgbClr val="000000"/>
                  </a:solidFill>
                  <a:latin typeface="游ゴシック"/>
                  <a:ea typeface="游ゴシック"/>
                </a:rPr>
                <a:t>↓入力枠を増やす</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9670;&#9670;&#36890;&#30693;&#39006;&#12487;&#12540;&#12479;&#38598;&#65288;&#12514;&#12496;&#12452;&#12523;PC&#26684;&#32013;&#29992;&#65289;\R0603&#29256;\003c&#20171;&#35703;&#22577;&#37228;R6&#25913;&#23450;&#36890;&#30693;&#39006;\&#30041;&#24847;&#20107;&#38917;&#36890;&#30693;&#31561;\&#65288;&#21442;&#32771;&#65289;&#36890;&#25152;&#12522;&#12495;&#22823;&#35215;&#27169;&#22411;&#65288;&#29305;&#20363;&#65289;&#35336;&#31639;&#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考）大規模型事業所（特例）計算シート"/>
      <sheetName val="記入例"/>
      <sheetName val="（参考）通所リハ大規模型（特例）計算シート"/>
    </sheetNames>
    <definedNames>
      <definedName name="行のコピー"/>
    </definedNames>
    <sheetDataSet>
      <sheetData sheetId="0"/>
      <sheetData sheetId="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V28"/>
  <sheetViews>
    <sheetView showGridLines="0" tabSelected="1" view="pageBreakPreview" zoomScaleNormal="100" zoomScaleSheetLayoutView="100" workbookViewId="0">
      <selection sqref="A1:D1"/>
    </sheetView>
  </sheetViews>
  <sheetFormatPr defaultColWidth="9" defaultRowHeight="13" x14ac:dyDescent="0.2"/>
  <cols>
    <col min="1" max="1" width="5.6328125" style="7" customWidth="1"/>
    <col min="2" max="4" width="9" style="7"/>
    <col min="5" max="5" width="7.6328125" style="7" customWidth="1"/>
    <col min="6" max="18" width="4.6328125" style="7" customWidth="1"/>
    <col min="19" max="19" width="5.6328125" style="7" customWidth="1"/>
    <col min="20" max="16384" width="9" style="7"/>
  </cols>
  <sheetData>
    <row r="1" spans="1:22" s="1" customFormat="1" ht="25" customHeight="1" x14ac:dyDescent="0.2">
      <c r="A1" s="286" t="s">
        <v>17</v>
      </c>
      <c r="B1" s="286"/>
      <c r="C1" s="286"/>
      <c r="D1" s="286"/>
      <c r="E1" s="172"/>
      <c r="F1" s="172"/>
      <c r="G1" s="172"/>
      <c r="H1" s="172"/>
      <c r="I1" s="95"/>
      <c r="J1" s="95"/>
      <c r="K1" s="95"/>
      <c r="L1" s="95"/>
      <c r="M1" s="95"/>
      <c r="N1" s="95"/>
      <c r="O1" s="95"/>
      <c r="P1" s="95"/>
      <c r="Q1" s="95"/>
      <c r="R1" s="95"/>
      <c r="S1" s="95"/>
      <c r="T1" s="95"/>
      <c r="U1" s="95"/>
      <c r="V1" s="95"/>
    </row>
    <row r="2" spans="1:22" s="1" customFormat="1" ht="25" customHeight="1" x14ac:dyDescent="0.2">
      <c r="A2" s="173"/>
      <c r="B2" s="173"/>
      <c r="C2" s="173"/>
      <c r="D2" s="173"/>
      <c r="E2" s="173"/>
      <c r="F2" s="173"/>
      <c r="G2" s="173"/>
      <c r="H2" s="173"/>
      <c r="I2" s="173"/>
      <c r="J2" s="173"/>
      <c r="K2" s="173"/>
      <c r="L2" s="95"/>
      <c r="M2" s="95"/>
      <c r="N2" s="95"/>
      <c r="O2" s="95"/>
      <c r="P2" s="95"/>
      <c r="Q2" s="95"/>
      <c r="R2" s="95"/>
      <c r="S2" s="95"/>
      <c r="T2" s="95"/>
      <c r="U2" s="95"/>
      <c r="V2" s="95"/>
    </row>
    <row r="3" spans="1:22" s="6" customFormat="1" ht="25" customHeight="1" x14ac:dyDescent="0.2">
      <c r="A3" s="174"/>
      <c r="B3" s="174"/>
      <c r="C3" s="174"/>
      <c r="D3" s="174"/>
      <c r="E3" s="174"/>
      <c r="F3" s="174"/>
      <c r="G3" s="174"/>
      <c r="H3" s="174"/>
      <c r="I3" s="174"/>
      <c r="J3" s="174"/>
      <c r="K3" s="174"/>
      <c r="L3" s="174"/>
      <c r="M3" s="174"/>
      <c r="N3" s="174"/>
      <c r="O3" s="174"/>
      <c r="P3" s="174"/>
      <c r="Q3" s="174"/>
      <c r="R3" s="174"/>
      <c r="S3" s="174"/>
      <c r="T3" s="174"/>
      <c r="U3" s="174"/>
      <c r="V3" s="175"/>
    </row>
    <row r="4" spans="1:22" s="6" customFormat="1" ht="25" customHeight="1" x14ac:dyDescent="0.2">
      <c r="A4" s="90"/>
      <c r="B4" s="90"/>
      <c r="C4" s="90"/>
      <c r="D4" s="90"/>
      <c r="E4" s="90"/>
      <c r="F4" s="90"/>
      <c r="G4" s="90"/>
      <c r="H4" s="90"/>
      <c r="I4" s="288" t="s">
        <v>303</v>
      </c>
      <c r="J4" s="288"/>
      <c r="K4" s="288"/>
      <c r="L4" s="288"/>
      <c r="M4" s="288"/>
      <c r="N4" s="288"/>
      <c r="O4" s="288"/>
      <c r="P4" s="90"/>
      <c r="Q4" s="90"/>
      <c r="R4" s="90"/>
      <c r="S4" s="90"/>
      <c r="T4" s="90"/>
      <c r="U4" s="90"/>
      <c r="V4" s="90"/>
    </row>
    <row r="5" spans="1:22" s="6" customFormat="1" ht="25" customHeight="1" x14ac:dyDescent="0.2">
      <c r="A5" s="174"/>
      <c r="B5" s="174"/>
      <c r="C5" s="174"/>
      <c r="D5" s="174"/>
      <c r="E5" s="174"/>
      <c r="F5" s="174"/>
      <c r="G5" s="174"/>
      <c r="H5" s="174"/>
      <c r="I5" s="174"/>
      <c r="J5" s="174"/>
      <c r="K5" s="174"/>
      <c r="L5" s="174"/>
      <c r="M5" s="174"/>
      <c r="N5" s="174"/>
      <c r="O5" s="174"/>
      <c r="P5" s="174"/>
      <c r="Q5" s="174"/>
      <c r="R5" s="174"/>
      <c r="S5" s="174"/>
      <c r="T5" s="174"/>
      <c r="U5" s="174"/>
      <c r="V5" s="175"/>
    </row>
    <row r="6" spans="1:22" s="6" customFormat="1" ht="25" customHeight="1" x14ac:dyDescent="0.2">
      <c r="A6" s="174"/>
      <c r="B6" s="174"/>
      <c r="C6" s="174"/>
      <c r="D6" s="174"/>
      <c r="E6" s="174"/>
      <c r="F6" s="174"/>
      <c r="G6" s="174"/>
      <c r="H6" s="174"/>
      <c r="I6" s="174"/>
      <c r="J6" s="174"/>
      <c r="K6" s="174"/>
      <c r="L6" s="174"/>
      <c r="M6" s="174"/>
      <c r="N6" s="174"/>
      <c r="O6" s="174"/>
      <c r="P6" s="174"/>
      <c r="Q6" s="174"/>
      <c r="R6" s="174"/>
      <c r="S6" s="174"/>
      <c r="T6" s="174"/>
      <c r="U6" s="174"/>
      <c r="V6" s="175"/>
    </row>
    <row r="7" spans="1:22" s="6" customFormat="1" ht="25" customHeight="1" x14ac:dyDescent="0.2">
      <c r="A7" s="174"/>
      <c r="B7" s="174"/>
      <c r="C7" s="174"/>
      <c r="D7" s="174"/>
      <c r="E7" s="174"/>
      <c r="F7" s="174"/>
      <c r="G7" s="174"/>
      <c r="H7" s="174"/>
      <c r="I7" s="174"/>
      <c r="J7" s="174"/>
      <c r="K7" s="174"/>
      <c r="L7" s="174"/>
      <c r="M7" s="174"/>
      <c r="N7" s="174"/>
      <c r="O7" s="174"/>
      <c r="P7" s="174"/>
      <c r="Q7" s="174"/>
      <c r="R7" s="174"/>
      <c r="S7" s="174"/>
      <c r="T7" s="174"/>
      <c r="U7" s="174"/>
      <c r="V7" s="175"/>
    </row>
    <row r="8" spans="1:22" s="6" customFormat="1" ht="25" customHeight="1" x14ac:dyDescent="0.2">
      <c r="A8" s="176"/>
      <c r="B8" s="177"/>
      <c r="C8" s="285" t="s">
        <v>81</v>
      </c>
      <c r="D8" s="285"/>
      <c r="E8" s="285"/>
      <c r="F8" s="285"/>
      <c r="G8" s="285"/>
      <c r="H8" s="285"/>
      <c r="I8" s="285"/>
      <c r="J8" s="285"/>
      <c r="K8" s="285"/>
      <c r="L8" s="285"/>
      <c r="M8" s="285"/>
      <c r="N8" s="285"/>
      <c r="O8" s="285"/>
      <c r="P8" s="285"/>
      <c r="Q8" s="285"/>
      <c r="R8" s="285"/>
      <c r="S8" s="285"/>
      <c r="T8" s="285"/>
      <c r="U8" s="178"/>
      <c r="V8" s="91"/>
    </row>
    <row r="9" spans="1:22" s="6" customFormat="1" ht="25" customHeight="1" x14ac:dyDescent="0.2">
      <c r="A9" s="91"/>
      <c r="B9" s="176"/>
      <c r="C9" s="176"/>
      <c r="D9" s="179"/>
      <c r="E9" s="179"/>
      <c r="F9" s="179"/>
      <c r="G9" s="179"/>
      <c r="H9" s="290" t="s">
        <v>304</v>
      </c>
      <c r="I9" s="290"/>
      <c r="J9" s="290"/>
      <c r="K9" s="290"/>
      <c r="L9" s="290"/>
      <c r="M9" s="290"/>
      <c r="N9" s="290"/>
      <c r="O9" s="290"/>
      <c r="P9" s="176"/>
      <c r="Q9" s="176"/>
      <c r="R9" s="179"/>
      <c r="S9" s="179"/>
      <c r="T9" s="179"/>
      <c r="U9" s="179"/>
      <c r="V9" s="91"/>
    </row>
    <row r="10" spans="1:22" s="6" customFormat="1" ht="25" customHeight="1" x14ac:dyDescent="0.2">
      <c r="A10" s="180"/>
      <c r="B10" s="180"/>
      <c r="C10" s="180"/>
      <c r="D10" s="180"/>
      <c r="E10" s="180"/>
      <c r="F10" s="180"/>
      <c r="G10" s="180"/>
      <c r="H10" s="180"/>
      <c r="I10" s="180"/>
      <c r="J10" s="180"/>
      <c r="K10" s="180"/>
      <c r="L10" s="180"/>
      <c r="M10" s="180"/>
      <c r="N10" s="180"/>
      <c r="O10" s="180"/>
      <c r="P10" s="180"/>
      <c r="Q10" s="180"/>
      <c r="R10" s="180"/>
      <c r="S10" s="180"/>
      <c r="T10" s="180"/>
      <c r="U10" s="180"/>
      <c r="V10" s="91"/>
    </row>
    <row r="11" spans="1:22" s="6" customFormat="1" ht="25" customHeight="1" x14ac:dyDescent="0.2">
      <c r="A11" s="180"/>
      <c r="B11" s="180"/>
      <c r="C11" s="180"/>
      <c r="D11" s="180"/>
      <c r="E11" s="180"/>
      <c r="F11" s="291" t="s">
        <v>1</v>
      </c>
      <c r="G11" s="292"/>
      <c r="H11" s="293"/>
      <c r="I11" s="181">
        <v>0</v>
      </c>
      <c r="J11" s="181">
        <v>9</v>
      </c>
      <c r="K11" s="181"/>
      <c r="L11" s="181"/>
      <c r="M11" s="181"/>
      <c r="N11" s="181"/>
      <c r="O11" s="181"/>
      <c r="P11" s="181"/>
      <c r="Q11" s="181"/>
      <c r="R11" s="182"/>
      <c r="S11" s="180"/>
      <c r="T11" s="91"/>
      <c r="U11" s="91"/>
      <c r="V11" s="91"/>
    </row>
    <row r="12" spans="1:22" s="6" customFormat="1" ht="25" customHeight="1" x14ac:dyDescent="0.2">
      <c r="A12" s="90"/>
      <c r="B12" s="90"/>
      <c r="C12" s="90"/>
      <c r="D12" s="90"/>
      <c r="E12" s="90"/>
      <c r="F12" s="90"/>
      <c r="G12" s="90"/>
      <c r="H12" s="90"/>
      <c r="I12" s="90"/>
      <c r="J12" s="90"/>
      <c r="K12" s="90"/>
      <c r="L12" s="90"/>
      <c r="M12" s="90"/>
      <c r="N12" s="90"/>
      <c r="O12" s="90"/>
      <c r="P12" s="90"/>
      <c r="Q12" s="90"/>
      <c r="R12" s="90"/>
      <c r="S12" s="90"/>
      <c r="T12" s="90"/>
      <c r="U12" s="90"/>
      <c r="V12" s="91"/>
    </row>
    <row r="13" spans="1:22" s="6" customFormat="1" ht="25" customHeight="1" x14ac:dyDescent="0.2">
      <c r="A13" s="90"/>
      <c r="B13" s="90"/>
      <c r="C13" s="90"/>
      <c r="D13" s="90"/>
      <c r="E13" s="90"/>
      <c r="F13" s="183"/>
      <c r="G13" s="184"/>
      <c r="H13" s="185"/>
      <c r="I13" s="294"/>
      <c r="J13" s="295"/>
      <c r="K13" s="295"/>
      <c r="L13" s="295"/>
      <c r="M13" s="295"/>
      <c r="N13" s="295"/>
      <c r="O13" s="295"/>
      <c r="P13" s="295"/>
      <c r="Q13" s="295"/>
      <c r="R13" s="296"/>
      <c r="S13" s="90"/>
      <c r="T13" s="90"/>
      <c r="U13" s="90"/>
      <c r="V13" s="91"/>
    </row>
    <row r="14" spans="1:22" s="6" customFormat="1" ht="25" customHeight="1" x14ac:dyDescent="0.2">
      <c r="A14" s="179"/>
      <c r="B14" s="179"/>
      <c r="C14" s="179"/>
      <c r="D14" s="179"/>
      <c r="E14" s="179"/>
      <c r="F14" s="287" t="s">
        <v>0</v>
      </c>
      <c r="G14" s="288"/>
      <c r="H14" s="289"/>
      <c r="I14" s="287"/>
      <c r="J14" s="288"/>
      <c r="K14" s="288"/>
      <c r="L14" s="288"/>
      <c r="M14" s="288"/>
      <c r="N14" s="288"/>
      <c r="O14" s="288"/>
      <c r="P14" s="288"/>
      <c r="Q14" s="288"/>
      <c r="R14" s="289"/>
      <c r="S14" s="179"/>
      <c r="T14" s="179"/>
      <c r="U14" s="179"/>
      <c r="V14" s="91"/>
    </row>
    <row r="15" spans="1:22" s="6" customFormat="1" ht="25" customHeight="1" x14ac:dyDescent="0.2">
      <c r="A15" s="90"/>
      <c r="B15" s="90"/>
      <c r="C15" s="90"/>
      <c r="D15" s="90"/>
      <c r="E15" s="90"/>
      <c r="F15" s="186"/>
      <c r="G15" s="187"/>
      <c r="H15" s="188"/>
      <c r="I15" s="297"/>
      <c r="J15" s="298"/>
      <c r="K15" s="298"/>
      <c r="L15" s="298"/>
      <c r="M15" s="298"/>
      <c r="N15" s="298"/>
      <c r="O15" s="298"/>
      <c r="P15" s="298"/>
      <c r="Q15" s="298"/>
      <c r="R15" s="299"/>
      <c r="S15" s="90"/>
      <c r="T15" s="90"/>
      <c r="U15" s="90"/>
      <c r="V15" s="91"/>
    </row>
    <row r="16" spans="1:22" s="6" customFormat="1" ht="25" customHeight="1" x14ac:dyDescent="0.2">
      <c r="A16" s="90"/>
      <c r="B16" s="90"/>
      <c r="C16" s="90"/>
      <c r="D16" s="90"/>
      <c r="E16" s="90"/>
      <c r="F16" s="90"/>
      <c r="G16" s="90"/>
      <c r="H16" s="90"/>
      <c r="I16" s="90"/>
      <c r="J16" s="90"/>
      <c r="K16" s="90"/>
      <c r="L16" s="90"/>
      <c r="M16" s="90"/>
      <c r="N16" s="90"/>
      <c r="O16" s="90"/>
      <c r="P16" s="90"/>
      <c r="Q16" s="90"/>
      <c r="R16" s="90"/>
      <c r="S16" s="90"/>
      <c r="T16" s="90"/>
      <c r="U16" s="90"/>
      <c r="V16" s="91"/>
    </row>
    <row r="17" spans="1:22" s="6" customFormat="1" ht="25" customHeight="1" x14ac:dyDescent="0.2">
      <c r="A17" s="90"/>
      <c r="B17" s="90"/>
      <c r="C17" s="87" t="s">
        <v>24</v>
      </c>
      <c r="D17" s="88" t="s">
        <v>25</v>
      </c>
      <c r="E17" s="89"/>
      <c r="F17" s="89"/>
      <c r="G17" s="90"/>
      <c r="H17" s="90"/>
      <c r="I17" s="90"/>
      <c r="J17" s="90"/>
      <c r="K17" s="90"/>
      <c r="L17" s="90"/>
      <c r="M17" s="90"/>
      <c r="N17" s="90"/>
      <c r="O17" s="90"/>
      <c r="P17" s="90"/>
      <c r="Q17" s="90"/>
      <c r="R17" s="90"/>
      <c r="S17" s="90"/>
      <c r="T17" s="90"/>
      <c r="U17" s="90"/>
      <c r="V17" s="91"/>
    </row>
    <row r="18" spans="1:22" s="6" customFormat="1" ht="25" customHeight="1" x14ac:dyDescent="0.2">
      <c r="A18" s="90"/>
      <c r="B18" s="90"/>
      <c r="C18" s="87" t="s">
        <v>204</v>
      </c>
      <c r="D18" s="88" t="s">
        <v>320</v>
      </c>
      <c r="E18" s="89"/>
      <c r="F18" s="89"/>
      <c r="G18" s="90"/>
      <c r="H18" s="90"/>
      <c r="I18" s="90"/>
      <c r="J18" s="90"/>
      <c r="K18" s="90"/>
      <c r="L18" s="90"/>
      <c r="M18" s="90"/>
      <c r="N18" s="90"/>
      <c r="O18" s="90"/>
      <c r="P18" s="90"/>
      <c r="Q18" s="90"/>
      <c r="R18" s="90"/>
      <c r="S18" s="90"/>
      <c r="T18" s="90"/>
      <c r="U18" s="90"/>
      <c r="V18" s="91"/>
    </row>
    <row r="19" spans="1:22" s="6" customFormat="1" ht="25" customHeight="1" x14ac:dyDescent="0.2">
      <c r="A19" s="90"/>
      <c r="B19" s="90"/>
      <c r="C19" s="574" t="s">
        <v>321</v>
      </c>
      <c r="D19" s="88"/>
      <c r="E19" s="89"/>
      <c r="F19" s="89"/>
      <c r="G19" s="90"/>
      <c r="H19" s="90"/>
      <c r="I19" s="90"/>
      <c r="J19" s="90"/>
      <c r="K19" s="90"/>
      <c r="L19" s="90"/>
      <c r="M19" s="90"/>
      <c r="N19" s="90"/>
      <c r="O19" s="90"/>
      <c r="P19" s="90"/>
      <c r="Q19" s="90"/>
      <c r="R19" s="90"/>
      <c r="S19" s="90"/>
      <c r="T19" s="90"/>
      <c r="U19" s="90"/>
      <c r="V19" s="91"/>
    </row>
    <row r="20" spans="1:22" s="6" customFormat="1" ht="25" customHeight="1" x14ac:dyDescent="0.2">
      <c r="A20" s="90"/>
      <c r="B20" s="90"/>
      <c r="C20" s="87"/>
      <c r="D20" s="273"/>
      <c r="E20" s="89"/>
      <c r="F20" s="89"/>
      <c r="G20" s="90"/>
      <c r="H20" s="90"/>
      <c r="I20" s="90"/>
      <c r="J20" s="90"/>
      <c r="K20" s="90"/>
      <c r="L20" s="90"/>
      <c r="M20" s="90"/>
      <c r="N20" s="90"/>
      <c r="O20" s="90"/>
      <c r="P20" s="90"/>
      <c r="Q20" s="90"/>
      <c r="R20" s="90"/>
      <c r="S20" s="90"/>
      <c r="T20" s="90"/>
      <c r="U20" s="90"/>
      <c r="V20" s="91"/>
    </row>
    <row r="21" spans="1:22" s="1" customFormat="1" ht="25" customHeight="1" x14ac:dyDescent="0.2">
      <c r="A21" s="92"/>
      <c r="B21" s="92"/>
      <c r="C21" s="95"/>
      <c r="D21" s="189"/>
      <c r="E21" s="189"/>
      <c r="F21" s="189"/>
      <c r="G21" s="189"/>
      <c r="H21" s="189"/>
      <c r="I21" s="189"/>
      <c r="J21" s="189"/>
      <c r="K21" s="189"/>
      <c r="L21" s="189"/>
      <c r="M21" s="189"/>
      <c r="N21" s="189"/>
      <c r="O21" s="189"/>
      <c r="P21" s="189"/>
      <c r="Q21" s="189"/>
      <c r="R21" s="189"/>
      <c r="S21" s="189"/>
      <c r="T21" s="189"/>
      <c r="U21" s="189"/>
      <c r="V21" s="95"/>
    </row>
    <row r="22" spans="1:22" s="6" customFormat="1" ht="25" customHeight="1" x14ac:dyDescent="0.2">
      <c r="A22" s="3"/>
      <c r="B22" s="3"/>
      <c r="D22" s="3"/>
      <c r="E22" s="3"/>
      <c r="F22" s="3"/>
      <c r="G22" s="3"/>
      <c r="H22" s="3"/>
      <c r="I22" s="3"/>
      <c r="J22" s="3"/>
      <c r="K22" s="3"/>
      <c r="L22" s="3"/>
      <c r="M22" s="3"/>
      <c r="N22" s="3"/>
      <c r="O22" s="3"/>
      <c r="P22" s="3"/>
      <c r="Q22" s="3"/>
      <c r="R22" s="3"/>
      <c r="S22" s="3"/>
      <c r="T22" s="3"/>
      <c r="U22" s="3"/>
    </row>
    <row r="23" spans="1:22" s="1" customFormat="1" ht="25" customHeight="1" x14ac:dyDescent="0.2">
      <c r="A23" s="4"/>
      <c r="B23" s="4"/>
      <c r="C23" s="4"/>
      <c r="D23" s="4"/>
      <c r="E23" s="4"/>
      <c r="F23" s="4"/>
      <c r="G23" s="4"/>
      <c r="H23" s="5"/>
      <c r="I23" s="5"/>
      <c r="J23" s="4"/>
      <c r="K23" s="4"/>
      <c r="L23" s="4"/>
      <c r="M23" s="4"/>
      <c r="N23" s="4"/>
      <c r="O23" s="4"/>
      <c r="P23" s="4"/>
      <c r="Q23" s="4"/>
      <c r="R23" s="4"/>
      <c r="S23" s="4"/>
      <c r="T23" s="4"/>
      <c r="U23" s="4"/>
    </row>
    <row r="24" spans="1:22" ht="25" customHeight="1" x14ac:dyDescent="0.2">
      <c r="A24" s="2"/>
      <c r="B24" s="2"/>
      <c r="C24" s="2"/>
      <c r="D24" s="2"/>
      <c r="E24" s="2"/>
      <c r="F24" s="2"/>
      <c r="G24" s="2"/>
      <c r="H24" s="2"/>
      <c r="I24" s="2"/>
      <c r="J24" s="2"/>
      <c r="K24" s="2"/>
      <c r="L24" s="2"/>
      <c r="M24" s="2"/>
      <c r="N24" s="2"/>
      <c r="O24" s="2"/>
      <c r="P24" s="2"/>
      <c r="Q24" s="2"/>
      <c r="R24" s="2"/>
      <c r="S24" s="2"/>
      <c r="T24" s="2"/>
      <c r="U24" s="2"/>
    </row>
    <row r="25" spans="1:22" ht="25" customHeight="1" x14ac:dyDescent="0.2">
      <c r="A25" s="2"/>
      <c r="B25" s="2"/>
      <c r="C25" s="2"/>
      <c r="D25" s="2"/>
      <c r="E25" s="2"/>
      <c r="F25" s="2"/>
      <c r="G25" s="2"/>
      <c r="H25" s="2"/>
      <c r="I25" s="2"/>
      <c r="J25" s="2"/>
      <c r="K25" s="2"/>
      <c r="L25" s="2"/>
      <c r="M25" s="2"/>
      <c r="N25" s="2"/>
      <c r="O25" s="2"/>
      <c r="P25" s="2"/>
      <c r="Q25" s="2"/>
      <c r="R25" s="2"/>
      <c r="S25" s="2"/>
      <c r="T25" s="2"/>
      <c r="U25" s="2"/>
    </row>
    <row r="26" spans="1:22" ht="25" customHeight="1" x14ac:dyDescent="0.2">
      <c r="A26" s="2"/>
      <c r="B26" s="2"/>
      <c r="C26" s="2"/>
      <c r="D26" s="2"/>
      <c r="E26" s="2"/>
      <c r="F26" s="2"/>
      <c r="G26" s="2"/>
      <c r="H26" s="2"/>
      <c r="I26" s="2"/>
      <c r="J26" s="2"/>
      <c r="K26" s="2"/>
      <c r="L26" s="2"/>
      <c r="M26" s="2"/>
      <c r="N26" s="2"/>
      <c r="O26" s="2"/>
      <c r="P26" s="2"/>
      <c r="Q26" s="2"/>
      <c r="R26" s="2"/>
      <c r="S26" s="2"/>
      <c r="T26" s="2"/>
      <c r="U26" s="2"/>
    </row>
    <row r="27" spans="1:22" ht="25" customHeight="1" x14ac:dyDescent="0.2">
      <c r="A27" s="2"/>
      <c r="B27" s="2"/>
      <c r="C27" s="2"/>
      <c r="D27" s="2"/>
      <c r="E27" s="2"/>
      <c r="F27" s="2"/>
      <c r="G27" s="2"/>
      <c r="H27" s="2"/>
      <c r="I27" s="2"/>
      <c r="J27" s="2"/>
      <c r="K27" s="2"/>
      <c r="L27" s="2"/>
      <c r="M27" s="2"/>
      <c r="N27" s="2"/>
      <c r="O27" s="2"/>
      <c r="P27" s="2"/>
      <c r="Q27" s="2"/>
      <c r="R27" s="2"/>
      <c r="S27" s="2"/>
      <c r="T27" s="2"/>
      <c r="U27" s="2"/>
    </row>
    <row r="28" spans="1:22" ht="25" customHeight="1" x14ac:dyDescent="0.2">
      <c r="A28" s="2"/>
      <c r="B28" s="2"/>
      <c r="C28" s="2"/>
      <c r="D28" s="2"/>
      <c r="E28" s="2"/>
      <c r="F28" s="2"/>
      <c r="G28" s="2"/>
      <c r="H28" s="2"/>
      <c r="I28" s="2"/>
      <c r="J28" s="2"/>
      <c r="K28" s="2"/>
      <c r="L28" s="2"/>
      <c r="M28" s="2"/>
      <c r="N28" s="2"/>
      <c r="O28" s="2"/>
      <c r="P28" s="2"/>
      <c r="Q28" s="2"/>
      <c r="R28" s="2"/>
      <c r="S28" s="2"/>
      <c r="T28" s="2"/>
      <c r="U28" s="2"/>
    </row>
  </sheetData>
  <mergeCells count="7">
    <mergeCell ref="C8:T8"/>
    <mergeCell ref="A1:D1"/>
    <mergeCell ref="F14:H14"/>
    <mergeCell ref="H9:O9"/>
    <mergeCell ref="F11:H11"/>
    <mergeCell ref="I4:O4"/>
    <mergeCell ref="I13:R15"/>
  </mergeCells>
  <phoneticPr fontId="3"/>
  <pageMargins left="0.78740157480314965" right="0.59055118110236227" top="0.78740157480314965" bottom="0.39370078740157483" header="0.51181102362204722" footer="0.51181102362204722"/>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M133"/>
  <sheetViews>
    <sheetView showGridLines="0" showZeros="0" view="pageBreakPreview" zoomScaleNormal="75" zoomScaleSheetLayoutView="100" workbookViewId="0"/>
  </sheetViews>
  <sheetFormatPr defaultColWidth="9" defaultRowHeight="13" x14ac:dyDescent="0.2"/>
  <cols>
    <col min="1" max="1" width="3.6328125" style="193" customWidth="1"/>
    <col min="2" max="2" width="5.6328125" style="231" customWidth="1"/>
    <col min="3" max="3" width="5.6328125" style="193" customWidth="1"/>
    <col min="4" max="4" width="5.6328125" style="231" customWidth="1"/>
    <col min="5" max="5" width="6.08984375" style="231" customWidth="1"/>
    <col min="6" max="12" width="5.6328125" style="231" customWidth="1"/>
    <col min="13" max="22" width="5.6328125" style="193" customWidth="1"/>
    <col min="23" max="23" width="7.453125" style="193" customWidth="1"/>
    <col min="24" max="24" width="3.90625" style="193" customWidth="1"/>
    <col min="25" max="27" width="5.6328125" style="193" customWidth="1"/>
    <col min="28" max="16384" width="9" style="193"/>
  </cols>
  <sheetData>
    <row r="1" spans="1:24" ht="20.149999999999999" customHeight="1" x14ac:dyDescent="0.2">
      <c r="A1" s="93" t="s">
        <v>5</v>
      </c>
      <c r="B1" s="265"/>
      <c r="C1" s="92"/>
      <c r="D1" s="265"/>
      <c r="E1" s="265"/>
      <c r="F1" s="265"/>
      <c r="G1" s="265"/>
      <c r="H1" s="265"/>
      <c r="I1" s="265"/>
      <c r="J1" s="265"/>
      <c r="K1" s="265"/>
      <c r="L1" s="265"/>
      <c r="M1" s="265"/>
      <c r="N1" s="92"/>
      <c r="O1" s="92"/>
      <c r="P1" s="92"/>
      <c r="Q1" s="92"/>
      <c r="R1" s="92"/>
      <c r="S1" s="92"/>
      <c r="T1" s="92"/>
      <c r="U1" s="92"/>
      <c r="V1" s="92"/>
      <c r="W1" s="92"/>
      <c r="X1" s="92"/>
    </row>
    <row r="2" spans="1:24" ht="25" customHeight="1" x14ac:dyDescent="0.2">
      <c r="A2" s="93"/>
      <c r="B2" s="98" t="s">
        <v>82</v>
      </c>
      <c r="C2" s="93"/>
      <c r="D2" s="265"/>
      <c r="E2" s="265"/>
      <c r="F2" s="265"/>
      <c r="G2" s="265"/>
      <c r="H2" s="265"/>
      <c r="I2" s="265"/>
      <c r="J2" s="265"/>
      <c r="K2" s="190"/>
      <c r="L2" s="190"/>
      <c r="M2" s="265"/>
      <c r="N2" s="93"/>
      <c r="O2" s="93"/>
      <c r="P2" s="93"/>
      <c r="Q2" s="93"/>
      <c r="R2" s="92"/>
      <c r="S2" s="92"/>
      <c r="T2" s="390" t="s">
        <v>62</v>
      </c>
      <c r="U2" s="390"/>
      <c r="V2" s="390"/>
      <c r="W2" s="390"/>
      <c r="X2" s="390"/>
    </row>
    <row r="3" spans="1:24" ht="25" customHeight="1" x14ac:dyDescent="0.2">
      <c r="A3" s="315"/>
      <c r="B3" s="355" t="s">
        <v>21</v>
      </c>
      <c r="C3" s="349" t="s">
        <v>18</v>
      </c>
      <c r="D3" s="350"/>
      <c r="E3" s="351"/>
      <c r="F3" s="372"/>
      <c r="G3" s="391"/>
      <c r="H3" s="391"/>
      <c r="I3" s="391"/>
      <c r="J3" s="391"/>
      <c r="K3" s="391"/>
      <c r="L3" s="391"/>
      <c r="M3" s="391"/>
      <c r="N3" s="391"/>
      <c r="O3" s="391"/>
      <c r="P3" s="391"/>
      <c r="Q3" s="391"/>
      <c r="R3" s="391"/>
      <c r="S3" s="391"/>
      <c r="T3" s="391"/>
      <c r="U3" s="391"/>
      <c r="V3" s="391"/>
      <c r="W3" s="391"/>
      <c r="X3" s="373"/>
    </row>
    <row r="4" spans="1:24" ht="25" customHeight="1" x14ac:dyDescent="0.2">
      <c r="A4" s="315"/>
      <c r="B4" s="356"/>
      <c r="C4" s="352" t="s">
        <v>19</v>
      </c>
      <c r="D4" s="353"/>
      <c r="E4" s="354"/>
      <c r="F4" s="374"/>
      <c r="G4" s="392"/>
      <c r="H4" s="392"/>
      <c r="I4" s="392"/>
      <c r="J4" s="392"/>
      <c r="K4" s="392"/>
      <c r="L4" s="392"/>
      <c r="M4" s="392"/>
      <c r="N4" s="392"/>
      <c r="O4" s="392"/>
      <c r="P4" s="392"/>
      <c r="Q4" s="392"/>
      <c r="R4" s="392"/>
      <c r="S4" s="392"/>
      <c r="T4" s="392"/>
      <c r="U4" s="392"/>
      <c r="V4" s="392"/>
      <c r="W4" s="392"/>
      <c r="X4" s="375"/>
    </row>
    <row r="5" spans="1:24" ht="25" customHeight="1" x14ac:dyDescent="0.2">
      <c r="A5" s="315"/>
      <c r="B5" s="357"/>
      <c r="C5" s="408" t="s">
        <v>20</v>
      </c>
      <c r="D5" s="409"/>
      <c r="E5" s="410"/>
      <c r="F5" s="335"/>
      <c r="G5" s="336"/>
      <c r="H5" s="336"/>
      <c r="I5" s="336"/>
      <c r="J5" s="336"/>
      <c r="K5" s="336"/>
      <c r="L5" s="336"/>
      <c r="M5" s="336"/>
      <c r="N5" s="336"/>
      <c r="O5" s="336"/>
      <c r="P5" s="336"/>
      <c r="Q5" s="336"/>
      <c r="R5" s="336"/>
      <c r="S5" s="336"/>
      <c r="T5" s="336"/>
      <c r="U5" s="336"/>
      <c r="V5" s="336"/>
      <c r="W5" s="336"/>
      <c r="X5" s="337"/>
    </row>
    <row r="6" spans="1:24" ht="25" customHeight="1" x14ac:dyDescent="0.2">
      <c r="A6" s="315"/>
      <c r="B6" s="191"/>
      <c r="C6" s="408" t="s">
        <v>12</v>
      </c>
      <c r="D6" s="409"/>
      <c r="E6" s="410"/>
      <c r="F6" s="335"/>
      <c r="G6" s="336"/>
      <c r="H6" s="336"/>
      <c r="I6" s="336"/>
      <c r="J6" s="336"/>
      <c r="K6" s="336"/>
      <c r="L6" s="336"/>
      <c r="M6" s="336"/>
      <c r="N6" s="336"/>
      <c r="O6" s="336"/>
      <c r="P6" s="336"/>
      <c r="Q6" s="336"/>
      <c r="R6" s="336"/>
      <c r="S6" s="336"/>
      <c r="T6" s="336"/>
      <c r="U6" s="336"/>
      <c r="V6" s="336"/>
      <c r="W6" s="336"/>
      <c r="X6" s="337"/>
    </row>
    <row r="7" spans="1:24" ht="25" customHeight="1" x14ac:dyDescent="0.2">
      <c r="A7" s="315"/>
      <c r="B7" s="356" t="s">
        <v>22</v>
      </c>
      <c r="C7" s="411" t="s">
        <v>13</v>
      </c>
      <c r="D7" s="412"/>
      <c r="E7" s="413"/>
      <c r="F7" s="372" t="s">
        <v>6</v>
      </c>
      <c r="G7" s="384"/>
      <c r="H7" s="384"/>
      <c r="I7" s="384"/>
      <c r="J7" s="384"/>
      <c r="K7" s="384"/>
      <c r="L7" s="384"/>
      <c r="M7" s="384"/>
      <c r="N7" s="384"/>
      <c r="O7" s="384"/>
      <c r="P7" s="384"/>
      <c r="Q7" s="384"/>
      <c r="R7" s="384"/>
      <c r="S7" s="384"/>
      <c r="T7" s="384"/>
      <c r="U7" s="384"/>
      <c r="V7" s="384"/>
      <c r="W7" s="384"/>
      <c r="X7" s="385"/>
    </row>
    <row r="8" spans="1:24" ht="30" customHeight="1" x14ac:dyDescent="0.2">
      <c r="A8" s="315"/>
      <c r="B8" s="356"/>
      <c r="C8" s="408"/>
      <c r="D8" s="409"/>
      <c r="E8" s="410"/>
      <c r="F8" s="374"/>
      <c r="G8" s="392"/>
      <c r="H8" s="392"/>
      <c r="I8" s="392"/>
      <c r="J8" s="392"/>
      <c r="K8" s="392"/>
      <c r="L8" s="392"/>
      <c r="M8" s="392"/>
      <c r="N8" s="392"/>
      <c r="O8" s="392"/>
      <c r="P8" s="392"/>
      <c r="Q8" s="392"/>
      <c r="R8" s="392"/>
      <c r="S8" s="392"/>
      <c r="T8" s="392"/>
      <c r="U8" s="392"/>
      <c r="V8" s="392"/>
      <c r="W8" s="392"/>
      <c r="X8" s="375"/>
    </row>
    <row r="9" spans="1:24" ht="30" customHeight="1" x14ac:dyDescent="0.2">
      <c r="A9" s="315"/>
      <c r="B9" s="356"/>
      <c r="C9" s="408" t="s">
        <v>14</v>
      </c>
      <c r="D9" s="409"/>
      <c r="E9" s="410"/>
      <c r="F9" s="335"/>
      <c r="G9" s="336"/>
      <c r="H9" s="336"/>
      <c r="I9" s="336"/>
      <c r="J9" s="336"/>
      <c r="K9" s="336"/>
      <c r="L9" s="337"/>
      <c r="M9" s="414" t="s">
        <v>49</v>
      </c>
      <c r="N9" s="415"/>
      <c r="O9" s="416"/>
      <c r="P9" s="417"/>
      <c r="Q9" s="418"/>
      <c r="R9" s="418"/>
      <c r="S9" s="418"/>
      <c r="T9" s="418"/>
      <c r="U9" s="418"/>
      <c r="V9" s="418"/>
      <c r="W9" s="418"/>
      <c r="X9" s="419"/>
    </row>
    <row r="10" spans="1:24" ht="39" customHeight="1" x14ac:dyDescent="0.2">
      <c r="A10" s="315"/>
      <c r="B10" s="356"/>
      <c r="C10" s="414" t="s">
        <v>61</v>
      </c>
      <c r="D10" s="307"/>
      <c r="E10" s="308"/>
      <c r="F10" s="335"/>
      <c r="G10" s="336"/>
      <c r="H10" s="336"/>
      <c r="I10" s="336"/>
      <c r="J10" s="336"/>
      <c r="K10" s="336"/>
      <c r="L10" s="336"/>
      <c r="M10" s="336"/>
      <c r="N10" s="336"/>
      <c r="O10" s="336"/>
      <c r="P10" s="336"/>
      <c r="Q10" s="336"/>
      <c r="R10" s="336"/>
      <c r="S10" s="336"/>
      <c r="T10" s="336"/>
      <c r="U10" s="336"/>
      <c r="V10" s="336"/>
      <c r="W10" s="336"/>
      <c r="X10" s="337"/>
    </row>
    <row r="11" spans="1:24" ht="39" customHeight="1" x14ac:dyDescent="0.2">
      <c r="A11" s="315"/>
      <c r="B11" s="356"/>
      <c r="C11" s="414" t="s">
        <v>278</v>
      </c>
      <c r="D11" s="415"/>
      <c r="E11" s="416"/>
      <c r="F11" s="255"/>
      <c r="G11" s="256"/>
      <c r="H11" s="274" t="s">
        <v>279</v>
      </c>
      <c r="I11" s="435" t="s">
        <v>288</v>
      </c>
      <c r="J11" s="436"/>
      <c r="K11" s="436"/>
      <c r="L11" s="436"/>
      <c r="M11" s="437" t="s">
        <v>289</v>
      </c>
      <c r="N11" s="438"/>
      <c r="O11" s="438"/>
      <c r="P11" s="438"/>
      <c r="Q11" s="438"/>
      <c r="R11" s="438"/>
      <c r="S11" s="438"/>
      <c r="T11" s="438"/>
      <c r="U11" s="438"/>
      <c r="V11" s="438"/>
      <c r="W11" s="438"/>
      <c r="X11" s="439"/>
    </row>
    <row r="12" spans="1:24" ht="39" customHeight="1" x14ac:dyDescent="0.2">
      <c r="A12" s="315"/>
      <c r="B12" s="356"/>
      <c r="C12" s="414" t="s">
        <v>280</v>
      </c>
      <c r="D12" s="415"/>
      <c r="E12" s="416"/>
      <c r="F12" s="335"/>
      <c r="G12" s="336"/>
      <c r="H12" s="336"/>
      <c r="I12" s="336"/>
      <c r="J12" s="336"/>
      <c r="K12" s="336"/>
      <c r="L12" s="336"/>
      <c r="M12" s="336"/>
      <c r="N12" s="336"/>
      <c r="O12" s="336"/>
      <c r="P12" s="336"/>
      <c r="Q12" s="336"/>
      <c r="R12" s="336"/>
      <c r="S12" s="336"/>
      <c r="T12" s="336"/>
      <c r="U12" s="336"/>
      <c r="V12" s="336"/>
      <c r="W12" s="336"/>
      <c r="X12" s="337"/>
    </row>
    <row r="13" spans="1:24" ht="25" customHeight="1" x14ac:dyDescent="0.2">
      <c r="A13" s="315"/>
      <c r="B13" s="356"/>
      <c r="C13" s="420" t="s">
        <v>4</v>
      </c>
      <c r="D13" s="421"/>
      <c r="E13" s="422"/>
      <c r="F13" s="420" t="s">
        <v>8</v>
      </c>
      <c r="G13" s="421"/>
      <c r="H13" s="421"/>
      <c r="I13" s="426"/>
      <c r="J13" s="421"/>
      <c r="K13" s="421"/>
      <c r="L13" s="421"/>
      <c r="M13" s="421"/>
      <c r="N13" s="421"/>
      <c r="O13" s="422"/>
      <c r="P13" s="427" t="s">
        <v>9</v>
      </c>
      <c r="Q13" s="427"/>
      <c r="R13" s="427"/>
      <c r="S13" s="428"/>
      <c r="T13" s="341"/>
      <c r="U13" s="341"/>
      <c r="V13" s="341"/>
      <c r="W13" s="341"/>
      <c r="X13" s="342"/>
    </row>
    <row r="14" spans="1:24" ht="25" customHeight="1" x14ac:dyDescent="0.2">
      <c r="A14" s="315"/>
      <c r="B14" s="356"/>
      <c r="C14" s="423"/>
      <c r="D14" s="424"/>
      <c r="E14" s="425"/>
      <c r="F14" s="429" t="s">
        <v>10</v>
      </c>
      <c r="G14" s="430"/>
      <c r="H14" s="430"/>
      <c r="I14" s="431"/>
      <c r="J14" s="430"/>
      <c r="K14" s="430"/>
      <c r="L14" s="430"/>
      <c r="M14" s="430"/>
      <c r="N14" s="430"/>
      <c r="O14" s="432"/>
      <c r="P14" s="433" t="s">
        <v>9</v>
      </c>
      <c r="Q14" s="433"/>
      <c r="R14" s="433"/>
      <c r="S14" s="434"/>
      <c r="T14" s="317"/>
      <c r="U14" s="317"/>
      <c r="V14" s="317"/>
      <c r="W14" s="317"/>
      <c r="X14" s="318"/>
    </row>
    <row r="15" spans="1:24" ht="20.149999999999999" customHeight="1" x14ac:dyDescent="0.2">
      <c r="A15" s="315"/>
      <c r="B15" s="192"/>
      <c r="C15" s="377"/>
      <c r="D15" s="378"/>
      <c r="E15" s="380"/>
      <c r="F15" s="377" t="s">
        <v>11</v>
      </c>
      <c r="G15" s="378"/>
      <c r="H15" s="378"/>
      <c r="I15" s="379"/>
      <c r="J15" s="378"/>
      <c r="K15" s="378"/>
      <c r="L15" s="378"/>
      <c r="M15" s="378"/>
      <c r="N15" s="378"/>
      <c r="O15" s="380"/>
      <c r="P15" s="381" t="s">
        <v>9</v>
      </c>
      <c r="Q15" s="381"/>
      <c r="R15" s="381"/>
      <c r="S15" s="382"/>
      <c r="T15" s="302"/>
      <c r="U15" s="302"/>
      <c r="V15" s="302"/>
      <c r="W15" s="302"/>
      <c r="X15" s="322"/>
    </row>
    <row r="16" spans="1:24" ht="20.149999999999999" customHeight="1" x14ac:dyDescent="0.2">
      <c r="A16" s="92"/>
      <c r="B16" s="265"/>
      <c r="C16" s="93" t="s">
        <v>113</v>
      </c>
      <c r="D16" s="265"/>
      <c r="E16" s="265"/>
      <c r="F16" s="265"/>
      <c r="G16" s="265"/>
      <c r="H16" s="265"/>
      <c r="I16" s="265"/>
      <c r="J16" s="265"/>
      <c r="K16" s="265"/>
      <c r="L16" s="265"/>
      <c r="M16" s="265"/>
      <c r="N16" s="93"/>
      <c r="O16" s="93"/>
      <c r="P16" s="93"/>
      <c r="Q16" s="93"/>
      <c r="R16" s="92"/>
      <c r="S16" s="92"/>
      <c r="T16" s="92"/>
      <c r="U16" s="92"/>
      <c r="V16" s="92"/>
      <c r="W16" s="92"/>
      <c r="X16" s="92"/>
    </row>
    <row r="17" spans="1:24" ht="20.149999999999999" customHeight="1" x14ac:dyDescent="0.2">
      <c r="A17" s="92"/>
      <c r="B17" s="265"/>
      <c r="C17" s="93" t="s">
        <v>231</v>
      </c>
      <c r="D17" s="265"/>
      <c r="E17" s="265"/>
      <c r="F17" s="265"/>
      <c r="G17" s="265"/>
      <c r="H17" s="265"/>
      <c r="I17" s="265"/>
      <c r="J17" s="265"/>
      <c r="K17" s="265"/>
      <c r="L17" s="265"/>
      <c r="M17" s="265"/>
      <c r="N17" s="93"/>
      <c r="O17" s="93"/>
      <c r="P17" s="93"/>
      <c r="Q17" s="93"/>
      <c r="R17" s="92"/>
      <c r="S17" s="92"/>
      <c r="T17" s="92"/>
      <c r="U17" s="92"/>
      <c r="V17" s="92"/>
      <c r="W17" s="92"/>
      <c r="X17" s="92"/>
    </row>
    <row r="18" spans="1:24" ht="20.149999999999999" customHeight="1" x14ac:dyDescent="0.2">
      <c r="A18" s="92"/>
      <c r="B18" s="265"/>
      <c r="C18" s="92"/>
      <c r="D18" s="265"/>
      <c r="E18" s="265"/>
      <c r="F18" s="265"/>
      <c r="G18" s="265"/>
      <c r="H18" s="265"/>
      <c r="I18" s="265"/>
      <c r="J18" s="265"/>
      <c r="K18" s="265"/>
      <c r="L18" s="265"/>
      <c r="M18" s="265"/>
      <c r="N18" s="93"/>
      <c r="O18" s="93"/>
      <c r="P18" s="93"/>
      <c r="Q18" s="93"/>
      <c r="R18" s="92"/>
      <c r="S18" s="92"/>
      <c r="T18" s="92"/>
      <c r="U18" s="92"/>
      <c r="V18" s="92"/>
      <c r="W18" s="92"/>
      <c r="X18" s="92"/>
    </row>
    <row r="19" spans="1:24" ht="11.5" customHeight="1" x14ac:dyDescent="0.2">
      <c r="A19" s="93"/>
      <c r="B19" s="265"/>
      <c r="C19" s="93"/>
      <c r="D19" s="265"/>
      <c r="E19" s="265"/>
      <c r="F19" s="265"/>
      <c r="G19" s="265"/>
      <c r="H19" s="265"/>
      <c r="I19" s="265"/>
      <c r="J19" s="265"/>
      <c r="K19" s="265"/>
      <c r="L19" s="265"/>
      <c r="M19" s="93"/>
      <c r="N19" s="93"/>
      <c r="O19" s="93"/>
      <c r="P19" s="93"/>
      <c r="Q19" s="92"/>
      <c r="R19" s="92"/>
      <c r="S19" s="92"/>
      <c r="T19" s="92"/>
      <c r="U19" s="92"/>
      <c r="V19" s="92"/>
      <c r="W19" s="92"/>
      <c r="X19" s="92"/>
    </row>
    <row r="20" spans="1:24" ht="20.149999999999999" customHeight="1" x14ac:dyDescent="0.2">
      <c r="A20" s="93" t="s">
        <v>7</v>
      </c>
      <c r="B20" s="93"/>
      <c r="C20" s="93"/>
      <c r="D20" s="92"/>
      <c r="E20" s="92"/>
      <c r="F20" s="92"/>
      <c r="G20" s="92"/>
      <c r="H20" s="92"/>
      <c r="I20" s="92"/>
      <c r="J20" s="265"/>
      <c r="K20" s="265"/>
      <c r="L20" s="265"/>
      <c r="M20" s="93"/>
      <c r="N20" s="93"/>
      <c r="O20" s="93"/>
      <c r="P20" s="93"/>
      <c r="Q20" s="92"/>
      <c r="R20" s="92"/>
      <c r="S20" s="92"/>
      <c r="T20" s="92"/>
      <c r="U20" s="92"/>
      <c r="V20" s="92"/>
      <c r="W20" s="92"/>
      <c r="X20" s="92"/>
    </row>
    <row r="21" spans="1:24" ht="25" customHeight="1" x14ac:dyDescent="0.2">
      <c r="A21" s="93"/>
      <c r="B21" s="92"/>
      <c r="C21" s="194"/>
      <c r="D21" s="92"/>
      <c r="E21" s="92"/>
      <c r="F21" s="92"/>
      <c r="G21" s="92"/>
      <c r="H21" s="190"/>
      <c r="I21" s="190"/>
      <c r="J21" s="265"/>
      <c r="K21" s="265"/>
      <c r="L21" s="265"/>
      <c r="M21" s="93"/>
      <c r="N21" s="93"/>
      <c r="O21" s="93"/>
      <c r="P21" s="93"/>
      <c r="Q21" s="92"/>
      <c r="R21" s="92"/>
      <c r="S21" s="376" t="s">
        <v>62</v>
      </c>
      <c r="T21" s="376"/>
      <c r="U21" s="376"/>
      <c r="V21" s="376"/>
      <c r="W21" s="376"/>
      <c r="X21" s="92"/>
    </row>
    <row r="22" spans="1:24" ht="25" customHeight="1" x14ac:dyDescent="0.2">
      <c r="A22" s="93"/>
      <c r="B22" s="340" t="s">
        <v>3</v>
      </c>
      <c r="C22" s="341"/>
      <c r="D22" s="341"/>
      <c r="E22" s="340" t="s">
        <v>2</v>
      </c>
      <c r="F22" s="341"/>
      <c r="G22" s="342"/>
      <c r="H22" s="340" t="s">
        <v>15</v>
      </c>
      <c r="I22" s="341"/>
      <c r="J22" s="342"/>
      <c r="K22" s="368" t="s">
        <v>69</v>
      </c>
      <c r="L22" s="369"/>
      <c r="M22" s="372" t="s">
        <v>70</v>
      </c>
      <c r="N22" s="373"/>
      <c r="O22" s="420" t="s">
        <v>71</v>
      </c>
      <c r="P22" s="421"/>
      <c r="Q22" s="422"/>
      <c r="R22" s="421" t="s">
        <v>16</v>
      </c>
      <c r="S22" s="421"/>
      <c r="T22" s="465" t="s">
        <v>26</v>
      </c>
      <c r="U22" s="466"/>
      <c r="V22" s="467" t="s">
        <v>27</v>
      </c>
      <c r="W22" s="468"/>
      <c r="X22" s="389"/>
    </row>
    <row r="23" spans="1:24" ht="25" customHeight="1" x14ac:dyDescent="0.2">
      <c r="A23" s="93"/>
      <c r="B23" s="321"/>
      <c r="C23" s="302"/>
      <c r="D23" s="302"/>
      <c r="E23" s="321"/>
      <c r="F23" s="302"/>
      <c r="G23" s="322"/>
      <c r="H23" s="321"/>
      <c r="I23" s="302"/>
      <c r="J23" s="322"/>
      <c r="K23" s="370"/>
      <c r="L23" s="371"/>
      <c r="M23" s="374"/>
      <c r="N23" s="375"/>
      <c r="O23" s="377"/>
      <c r="P23" s="378"/>
      <c r="Q23" s="380"/>
      <c r="R23" s="378"/>
      <c r="S23" s="378"/>
      <c r="T23" s="195" t="s">
        <v>28</v>
      </c>
      <c r="U23" s="196" t="s">
        <v>29</v>
      </c>
      <c r="V23" s="469"/>
      <c r="W23" s="470"/>
      <c r="X23" s="389"/>
    </row>
    <row r="24" spans="1:24" ht="25" customHeight="1" x14ac:dyDescent="0.2">
      <c r="A24" s="93"/>
      <c r="B24" s="383"/>
      <c r="C24" s="383"/>
      <c r="D24" s="383"/>
      <c r="E24" s="383"/>
      <c r="F24" s="383"/>
      <c r="G24" s="383"/>
      <c r="H24" s="383"/>
      <c r="I24" s="383"/>
      <c r="J24" s="383"/>
      <c r="K24" s="383"/>
      <c r="L24" s="383"/>
      <c r="M24" s="383"/>
      <c r="N24" s="383"/>
      <c r="O24" s="306"/>
      <c r="P24" s="307"/>
      <c r="Q24" s="308"/>
      <c r="R24" s="383"/>
      <c r="S24" s="383"/>
      <c r="T24" s="272"/>
      <c r="U24" s="197"/>
      <c r="V24" s="383"/>
      <c r="W24" s="383"/>
      <c r="X24" s="92"/>
    </row>
    <row r="25" spans="1:24" ht="25" customHeight="1" x14ac:dyDescent="0.2">
      <c r="A25" s="93"/>
      <c r="B25" s="383"/>
      <c r="C25" s="383"/>
      <c r="D25" s="383"/>
      <c r="E25" s="383"/>
      <c r="F25" s="383"/>
      <c r="G25" s="383"/>
      <c r="H25" s="383"/>
      <c r="I25" s="383"/>
      <c r="J25" s="383"/>
      <c r="K25" s="383"/>
      <c r="L25" s="383"/>
      <c r="M25" s="383"/>
      <c r="N25" s="383"/>
      <c r="O25" s="306"/>
      <c r="P25" s="307"/>
      <c r="Q25" s="308"/>
      <c r="R25" s="383"/>
      <c r="S25" s="383"/>
      <c r="T25" s="272"/>
      <c r="U25" s="197"/>
      <c r="V25" s="383"/>
      <c r="W25" s="383"/>
      <c r="X25" s="92"/>
    </row>
    <row r="26" spans="1:24" ht="25" customHeight="1" x14ac:dyDescent="0.2">
      <c r="A26" s="93"/>
      <c r="B26" s="383"/>
      <c r="C26" s="383"/>
      <c r="D26" s="383"/>
      <c r="E26" s="383"/>
      <c r="F26" s="383"/>
      <c r="G26" s="383"/>
      <c r="H26" s="383"/>
      <c r="I26" s="383"/>
      <c r="J26" s="383"/>
      <c r="K26" s="383"/>
      <c r="L26" s="383"/>
      <c r="M26" s="383"/>
      <c r="N26" s="383"/>
      <c r="O26" s="306"/>
      <c r="P26" s="307"/>
      <c r="Q26" s="308"/>
      <c r="R26" s="383"/>
      <c r="S26" s="383"/>
      <c r="T26" s="272"/>
      <c r="U26" s="197"/>
      <c r="V26" s="383"/>
      <c r="W26" s="383"/>
      <c r="X26" s="92"/>
    </row>
    <row r="27" spans="1:24" ht="25" customHeight="1" x14ac:dyDescent="0.2">
      <c r="A27" s="93"/>
      <c r="B27" s="383"/>
      <c r="C27" s="383"/>
      <c r="D27" s="383"/>
      <c r="E27" s="383"/>
      <c r="F27" s="383"/>
      <c r="G27" s="383"/>
      <c r="H27" s="383"/>
      <c r="I27" s="383"/>
      <c r="J27" s="383"/>
      <c r="K27" s="383"/>
      <c r="L27" s="383"/>
      <c r="M27" s="383"/>
      <c r="N27" s="383"/>
      <c r="O27" s="306"/>
      <c r="P27" s="307"/>
      <c r="Q27" s="308"/>
      <c r="R27" s="383"/>
      <c r="S27" s="383"/>
      <c r="T27" s="272"/>
      <c r="U27" s="197"/>
      <c r="V27" s="383"/>
      <c r="W27" s="383"/>
      <c r="X27" s="92"/>
    </row>
    <row r="28" spans="1:24" ht="25" customHeight="1" x14ac:dyDescent="0.2">
      <c r="A28" s="93"/>
      <c r="B28" s="383"/>
      <c r="C28" s="383"/>
      <c r="D28" s="383"/>
      <c r="E28" s="383"/>
      <c r="F28" s="383"/>
      <c r="G28" s="383"/>
      <c r="H28" s="383"/>
      <c r="I28" s="383"/>
      <c r="J28" s="383"/>
      <c r="K28" s="383"/>
      <c r="L28" s="383"/>
      <c r="M28" s="383"/>
      <c r="N28" s="383"/>
      <c r="O28" s="306"/>
      <c r="P28" s="307"/>
      <c r="Q28" s="308"/>
      <c r="R28" s="383"/>
      <c r="S28" s="383"/>
      <c r="T28" s="272"/>
      <c r="U28" s="197"/>
      <c r="V28" s="383"/>
      <c r="W28" s="383"/>
      <c r="X28" s="92"/>
    </row>
    <row r="29" spans="1:24" ht="25" customHeight="1" x14ac:dyDescent="0.2">
      <c r="A29" s="93"/>
      <c r="B29" s="383"/>
      <c r="C29" s="383"/>
      <c r="D29" s="383"/>
      <c r="E29" s="383"/>
      <c r="F29" s="383"/>
      <c r="G29" s="383"/>
      <c r="H29" s="383"/>
      <c r="I29" s="383"/>
      <c r="J29" s="383"/>
      <c r="K29" s="383"/>
      <c r="L29" s="383"/>
      <c r="M29" s="383"/>
      <c r="N29" s="383"/>
      <c r="O29" s="306"/>
      <c r="P29" s="307"/>
      <c r="Q29" s="308"/>
      <c r="R29" s="383"/>
      <c r="S29" s="383"/>
      <c r="T29" s="272"/>
      <c r="U29" s="197"/>
      <c r="V29" s="383"/>
      <c r="W29" s="383"/>
      <c r="X29" s="92"/>
    </row>
    <row r="30" spans="1:24" ht="25" customHeight="1" x14ac:dyDescent="0.2">
      <c r="A30" s="93"/>
      <c r="B30" s="383"/>
      <c r="C30" s="383"/>
      <c r="D30" s="383"/>
      <c r="E30" s="383"/>
      <c r="F30" s="383"/>
      <c r="G30" s="383"/>
      <c r="H30" s="383"/>
      <c r="I30" s="383"/>
      <c r="J30" s="383"/>
      <c r="K30" s="383"/>
      <c r="L30" s="383"/>
      <c r="M30" s="383"/>
      <c r="N30" s="383"/>
      <c r="O30" s="306"/>
      <c r="P30" s="307"/>
      <c r="Q30" s="308"/>
      <c r="R30" s="383"/>
      <c r="S30" s="383"/>
      <c r="T30" s="272"/>
      <c r="U30" s="197"/>
      <c r="V30" s="383"/>
      <c r="W30" s="383"/>
      <c r="X30" s="92"/>
    </row>
    <row r="31" spans="1:24" ht="25" customHeight="1" x14ac:dyDescent="0.2">
      <c r="A31" s="93"/>
      <c r="B31" s="383"/>
      <c r="C31" s="383"/>
      <c r="D31" s="383"/>
      <c r="E31" s="383"/>
      <c r="F31" s="383"/>
      <c r="G31" s="383"/>
      <c r="H31" s="383"/>
      <c r="I31" s="383"/>
      <c r="J31" s="383"/>
      <c r="K31" s="383"/>
      <c r="L31" s="383"/>
      <c r="M31" s="383"/>
      <c r="N31" s="383"/>
      <c r="O31" s="306"/>
      <c r="P31" s="307"/>
      <c r="Q31" s="308"/>
      <c r="R31" s="383"/>
      <c r="S31" s="383"/>
      <c r="T31" s="272"/>
      <c r="U31" s="197"/>
      <c r="V31" s="383"/>
      <c r="W31" s="383"/>
      <c r="X31" s="92"/>
    </row>
    <row r="32" spans="1:24" ht="25" customHeight="1" x14ac:dyDescent="0.2">
      <c r="A32" s="93"/>
      <c r="B32" s="383"/>
      <c r="C32" s="383"/>
      <c r="D32" s="383"/>
      <c r="E32" s="383"/>
      <c r="F32" s="383"/>
      <c r="G32" s="383"/>
      <c r="H32" s="383"/>
      <c r="I32" s="383"/>
      <c r="J32" s="383"/>
      <c r="K32" s="383"/>
      <c r="L32" s="383"/>
      <c r="M32" s="383"/>
      <c r="N32" s="383"/>
      <c r="O32" s="306"/>
      <c r="P32" s="307"/>
      <c r="Q32" s="308"/>
      <c r="R32" s="383"/>
      <c r="S32" s="383"/>
      <c r="T32" s="272"/>
      <c r="U32" s="197"/>
      <c r="V32" s="383"/>
      <c r="W32" s="383"/>
      <c r="X32" s="92"/>
    </row>
    <row r="33" spans="1:25" ht="6" customHeight="1" x14ac:dyDescent="0.2">
      <c r="A33" s="93"/>
      <c r="B33" s="198"/>
      <c r="C33" s="198"/>
      <c r="D33" s="198"/>
      <c r="E33" s="198"/>
      <c r="F33" s="198"/>
      <c r="G33" s="198"/>
      <c r="H33" s="198"/>
      <c r="I33" s="198"/>
      <c r="J33" s="198"/>
      <c r="K33" s="198"/>
      <c r="L33" s="198"/>
      <c r="M33" s="198"/>
      <c r="N33" s="198"/>
      <c r="O33" s="198"/>
      <c r="P33" s="198"/>
      <c r="Q33" s="198"/>
      <c r="R33" s="198"/>
      <c r="S33" s="198"/>
      <c r="T33" s="199"/>
      <c r="U33" s="199"/>
      <c r="V33" s="198"/>
      <c r="W33" s="198"/>
      <c r="X33" s="92"/>
    </row>
    <row r="34" spans="1:25" s="95" customFormat="1" ht="18" customHeight="1" x14ac:dyDescent="0.2">
      <c r="A34" s="200" t="s">
        <v>35</v>
      </c>
      <c r="B34" s="98" t="s">
        <v>298</v>
      </c>
      <c r="C34" s="92"/>
      <c r="D34" s="92"/>
      <c r="E34" s="92"/>
      <c r="F34" s="92"/>
      <c r="G34" s="92"/>
      <c r="H34" s="92"/>
      <c r="I34" s="92"/>
      <c r="J34" s="92"/>
      <c r="K34" s="92"/>
      <c r="L34" s="92"/>
      <c r="M34" s="92"/>
      <c r="N34" s="92"/>
      <c r="O34" s="92"/>
      <c r="P34" s="92"/>
      <c r="Q34" s="92"/>
      <c r="R34" s="92"/>
      <c r="S34" s="92"/>
      <c r="T34" s="92"/>
      <c r="U34" s="92"/>
      <c r="V34" s="92"/>
      <c r="W34" s="92"/>
      <c r="X34" s="92"/>
    </row>
    <row r="35" spans="1:25" s="95" customFormat="1" ht="18" customHeight="1" x14ac:dyDescent="0.2">
      <c r="A35" s="93"/>
      <c r="B35" s="98" t="s">
        <v>114</v>
      </c>
      <c r="C35" s="92"/>
      <c r="D35" s="92"/>
      <c r="E35" s="92"/>
      <c r="F35" s="92"/>
      <c r="G35" s="92"/>
      <c r="H35" s="92"/>
      <c r="I35" s="92"/>
      <c r="J35" s="92"/>
      <c r="K35" s="92"/>
      <c r="L35" s="92"/>
      <c r="M35" s="92"/>
      <c r="N35" s="92"/>
      <c r="O35" s="92"/>
      <c r="P35" s="92"/>
      <c r="Q35" s="92"/>
      <c r="R35" s="92"/>
      <c r="S35" s="92"/>
      <c r="T35" s="92"/>
      <c r="U35" s="92"/>
      <c r="V35" s="92"/>
      <c r="W35" s="92"/>
      <c r="X35" s="92"/>
    </row>
    <row r="36" spans="1:25" s="95" customFormat="1" ht="18" customHeight="1" x14ac:dyDescent="0.2">
      <c r="A36" s="93"/>
      <c r="B36" s="98" t="s">
        <v>115</v>
      </c>
      <c r="C36" s="92"/>
      <c r="D36" s="93"/>
      <c r="E36" s="93"/>
      <c r="F36" s="93"/>
      <c r="G36" s="93"/>
      <c r="H36" s="93"/>
      <c r="I36" s="93"/>
      <c r="J36" s="93"/>
      <c r="K36" s="93"/>
      <c r="L36" s="93"/>
      <c r="M36" s="93"/>
      <c r="N36" s="93"/>
      <c r="O36" s="93"/>
      <c r="P36" s="92"/>
      <c r="Q36" s="92"/>
      <c r="R36" s="92"/>
      <c r="S36" s="92"/>
      <c r="T36" s="92"/>
      <c r="U36" s="92"/>
      <c r="V36" s="92"/>
      <c r="W36" s="92"/>
      <c r="X36" s="92"/>
    </row>
    <row r="37" spans="1:25" s="95" customFormat="1" ht="18" customHeight="1" x14ac:dyDescent="0.2">
      <c r="A37" s="93"/>
      <c r="B37" s="92" t="s">
        <v>93</v>
      </c>
      <c r="C37" s="92"/>
      <c r="D37" s="93"/>
      <c r="E37" s="93"/>
      <c r="F37" s="93"/>
      <c r="G37" s="93"/>
      <c r="H37" s="93"/>
      <c r="I37" s="93"/>
      <c r="J37" s="93"/>
      <c r="K37" s="93"/>
      <c r="L37" s="93"/>
      <c r="M37" s="93"/>
      <c r="N37" s="93"/>
      <c r="O37" s="93"/>
      <c r="P37" s="92"/>
      <c r="Q37" s="92"/>
      <c r="R37" s="92"/>
      <c r="S37" s="92"/>
      <c r="T37" s="92"/>
      <c r="U37" s="92"/>
      <c r="V37" s="92"/>
      <c r="W37" s="92"/>
      <c r="X37" s="92"/>
    </row>
    <row r="38" spans="1:25" s="95" customFormat="1" ht="18" customHeight="1" x14ac:dyDescent="0.2">
      <c r="A38" s="93"/>
      <c r="B38" s="201" t="s">
        <v>112</v>
      </c>
      <c r="C38" s="92"/>
      <c r="D38" s="92"/>
      <c r="E38" s="92"/>
      <c r="F38" s="92"/>
      <c r="G38" s="92"/>
      <c r="H38" s="92"/>
      <c r="I38" s="92"/>
      <c r="J38" s="265"/>
      <c r="K38" s="265"/>
      <c r="L38" s="265"/>
      <c r="M38" s="93"/>
      <c r="N38" s="93"/>
      <c r="O38" s="93"/>
      <c r="P38" s="93"/>
      <c r="Q38" s="92"/>
      <c r="R38" s="92"/>
      <c r="S38" s="92"/>
      <c r="T38" s="92"/>
      <c r="U38" s="92"/>
      <c r="V38" s="92"/>
      <c r="W38" s="92"/>
      <c r="X38" s="92"/>
    </row>
    <row r="39" spans="1:25" s="95" customFormat="1" ht="18" customHeight="1" x14ac:dyDescent="0.2">
      <c r="A39" s="93"/>
      <c r="B39" s="201" t="s">
        <v>116</v>
      </c>
      <c r="C39" s="202"/>
      <c r="D39" s="92"/>
      <c r="E39" s="92"/>
      <c r="F39" s="92"/>
      <c r="G39" s="92"/>
      <c r="H39" s="92"/>
      <c r="I39" s="92"/>
      <c r="J39" s="265"/>
      <c r="K39" s="265"/>
      <c r="L39" s="265"/>
      <c r="M39" s="93"/>
      <c r="N39" s="93"/>
      <c r="O39" s="93"/>
      <c r="P39" s="93"/>
      <c r="Q39" s="92"/>
      <c r="R39" s="92"/>
      <c r="S39" s="92"/>
      <c r="T39" s="92"/>
      <c r="U39" s="92"/>
      <c r="V39" s="92"/>
      <c r="W39" s="92"/>
      <c r="X39" s="92"/>
    </row>
    <row r="40" spans="1:25" s="95" customFormat="1" ht="18" customHeight="1" x14ac:dyDescent="0.2">
      <c r="A40" s="93"/>
      <c r="B40" s="201" t="s">
        <v>283</v>
      </c>
      <c r="C40" s="92"/>
      <c r="D40" s="92"/>
      <c r="E40" s="92"/>
      <c r="F40" s="92"/>
      <c r="G40" s="92"/>
      <c r="H40" s="92"/>
      <c r="I40" s="92"/>
      <c r="J40" s="265"/>
      <c r="K40" s="265"/>
      <c r="L40" s="265"/>
      <c r="M40" s="93"/>
      <c r="N40" s="93"/>
      <c r="O40" s="93"/>
      <c r="P40" s="93"/>
      <c r="Q40" s="92"/>
      <c r="R40" s="92"/>
      <c r="S40" s="92"/>
      <c r="T40" s="92"/>
      <c r="U40" s="92"/>
      <c r="V40" s="92"/>
      <c r="W40" s="92"/>
      <c r="X40" s="92"/>
    </row>
    <row r="41" spans="1:25" s="95" customFormat="1" ht="18" customHeight="1" x14ac:dyDescent="0.2">
      <c r="A41" s="93"/>
      <c r="B41" s="93" t="s">
        <v>284</v>
      </c>
      <c r="C41" s="92"/>
      <c r="D41" s="92"/>
      <c r="E41" s="92"/>
      <c r="F41" s="92"/>
      <c r="G41" s="92"/>
      <c r="H41" s="92"/>
      <c r="I41" s="92"/>
      <c r="J41" s="265"/>
      <c r="K41" s="265"/>
      <c r="L41" s="265"/>
      <c r="M41" s="93"/>
      <c r="N41" s="93"/>
      <c r="O41" s="93"/>
      <c r="P41" s="93"/>
      <c r="Q41" s="92"/>
      <c r="R41" s="92"/>
      <c r="S41" s="92"/>
      <c r="T41" s="92"/>
      <c r="U41" s="92"/>
      <c r="V41" s="92"/>
      <c r="W41" s="92"/>
      <c r="X41" s="92"/>
    </row>
    <row r="42" spans="1:25" s="95" customFormat="1" ht="18" customHeight="1" x14ac:dyDescent="0.2">
      <c r="A42" s="93"/>
      <c r="B42" s="201" t="s">
        <v>285</v>
      </c>
      <c r="C42" s="92"/>
      <c r="D42" s="93"/>
      <c r="E42" s="93"/>
      <c r="F42" s="93"/>
      <c r="G42" s="93"/>
      <c r="H42" s="93"/>
      <c r="I42" s="93"/>
      <c r="J42" s="93"/>
      <c r="K42" s="93"/>
      <c r="L42" s="93"/>
      <c r="M42" s="93"/>
      <c r="N42" s="93"/>
      <c r="O42" s="93"/>
      <c r="P42" s="92"/>
      <c r="Q42" s="92"/>
      <c r="R42" s="92"/>
      <c r="S42" s="92"/>
      <c r="T42" s="92"/>
      <c r="U42" s="92"/>
      <c r="V42" s="92"/>
      <c r="W42" s="92"/>
      <c r="X42" s="92"/>
    </row>
    <row r="43" spans="1:25" s="95" customFormat="1" ht="18" customHeight="1" x14ac:dyDescent="0.2">
      <c r="A43" s="93"/>
      <c r="B43" s="247" t="s">
        <v>286</v>
      </c>
      <c r="C43" s="92"/>
      <c r="D43" s="93"/>
      <c r="E43" s="93"/>
      <c r="F43" s="93"/>
      <c r="G43" s="93"/>
      <c r="H43" s="93"/>
      <c r="I43" s="93"/>
      <c r="J43" s="93"/>
      <c r="K43" s="93"/>
      <c r="L43" s="93"/>
      <c r="M43" s="93"/>
      <c r="N43" s="93"/>
      <c r="O43" s="93"/>
      <c r="P43" s="92"/>
      <c r="Q43" s="92"/>
      <c r="R43" s="92"/>
      <c r="S43" s="92"/>
      <c r="T43" s="92"/>
      <c r="U43" s="92"/>
      <c r="V43" s="92"/>
      <c r="W43" s="92"/>
      <c r="X43" s="92"/>
    </row>
    <row r="44" spans="1:25" s="95" customFormat="1" ht="20.149999999999999" customHeight="1" x14ac:dyDescent="0.2">
      <c r="A44" s="93"/>
      <c r="B44" s="247" t="s">
        <v>287</v>
      </c>
      <c r="C44" s="92"/>
      <c r="D44" s="92"/>
      <c r="E44" s="92"/>
      <c r="F44" s="92"/>
      <c r="G44" s="92"/>
      <c r="H44" s="92"/>
      <c r="I44" s="92"/>
      <c r="J44" s="265"/>
      <c r="K44" s="265"/>
      <c r="L44" s="265"/>
      <c r="M44" s="93"/>
      <c r="N44" s="93"/>
      <c r="O44" s="93"/>
      <c r="P44" s="93"/>
      <c r="Q44" s="92"/>
      <c r="R44" s="92"/>
      <c r="S44" s="92"/>
      <c r="T44" s="92"/>
      <c r="U44" s="92"/>
      <c r="V44" s="92"/>
      <c r="W44" s="92"/>
      <c r="X44" s="92"/>
    </row>
    <row r="45" spans="1:25" s="95" customFormat="1" ht="25" customHeight="1" x14ac:dyDescent="0.2">
      <c r="A45" s="203" t="s">
        <v>305</v>
      </c>
      <c r="B45" s="203"/>
      <c r="C45" s="203"/>
      <c r="D45" s="203"/>
      <c r="E45" s="203"/>
      <c r="F45" s="203"/>
      <c r="G45" s="203"/>
      <c r="H45" s="203"/>
      <c r="I45" s="203"/>
      <c r="J45" s="203"/>
      <c r="K45" s="203"/>
      <c r="L45" s="203"/>
      <c r="M45" s="203"/>
      <c r="N45" s="203"/>
      <c r="O45" s="203"/>
      <c r="P45" s="93"/>
      <c r="Q45" s="92"/>
      <c r="R45" s="92"/>
      <c r="S45" s="92"/>
      <c r="T45" s="92"/>
      <c r="U45" s="93"/>
      <c r="V45" s="93"/>
      <c r="W45" s="92"/>
      <c r="X45" s="92"/>
      <c r="Y45" s="92"/>
    </row>
    <row r="46" spans="1:25" s="95" customFormat="1" ht="25" customHeight="1" x14ac:dyDescent="0.2">
      <c r="A46" s="203"/>
      <c r="B46" s="204" t="s">
        <v>23</v>
      </c>
      <c r="C46" s="203"/>
      <c r="D46" s="203"/>
      <c r="E46" s="203"/>
      <c r="F46" s="203"/>
      <c r="G46" s="203"/>
      <c r="H46" s="203"/>
      <c r="I46" s="203"/>
      <c r="J46" s="203"/>
      <c r="K46" s="203"/>
      <c r="L46" s="203"/>
      <c r="M46" s="203"/>
      <c r="N46" s="203"/>
      <c r="O46" s="203"/>
      <c r="P46" s="92"/>
      <c r="Q46" s="92"/>
      <c r="R46" s="92"/>
      <c r="S46" s="92"/>
      <c r="T46" s="92"/>
      <c r="U46" s="93"/>
      <c r="V46" s="92"/>
      <c r="W46" s="92"/>
      <c r="X46" s="92"/>
      <c r="Y46" s="92"/>
    </row>
    <row r="47" spans="1:25" s="95" customFormat="1" ht="16" customHeight="1" x14ac:dyDescent="0.2">
      <c r="A47" s="92"/>
      <c r="B47" s="93"/>
      <c r="C47" s="93"/>
      <c r="D47" s="92"/>
      <c r="E47" s="92"/>
      <c r="F47" s="92"/>
      <c r="G47" s="92"/>
      <c r="H47" s="92"/>
      <c r="I47" s="265"/>
      <c r="J47" s="265"/>
      <c r="K47" s="265"/>
      <c r="L47" s="265"/>
      <c r="M47" s="92"/>
      <c r="N47" s="92"/>
      <c r="O47" s="92"/>
      <c r="P47" s="92"/>
      <c r="Q47" s="92"/>
      <c r="R47" s="92"/>
      <c r="S47" s="92"/>
      <c r="T47" s="92"/>
      <c r="U47" s="92"/>
      <c r="V47" s="92"/>
      <c r="W47" s="92"/>
      <c r="X47" s="92"/>
    </row>
    <row r="48" spans="1:25" s="95" customFormat="1" ht="16" customHeight="1" x14ac:dyDescent="0.2">
      <c r="A48" s="275" t="s">
        <v>306</v>
      </c>
      <c r="B48" s="276"/>
      <c r="C48" s="277"/>
      <c r="D48" s="276"/>
      <c r="E48" s="276"/>
      <c r="F48" s="276"/>
      <c r="G48" s="278"/>
      <c r="H48" s="276"/>
      <c r="I48" s="276"/>
      <c r="J48" s="276"/>
      <c r="K48" s="276"/>
      <c r="L48" s="276"/>
      <c r="M48" s="276"/>
      <c r="N48" s="277"/>
      <c r="O48" s="277"/>
      <c r="P48" s="277"/>
      <c r="Q48" s="277"/>
      <c r="R48" s="277"/>
      <c r="S48" s="277"/>
      <c r="T48" s="277"/>
      <c r="U48" s="277"/>
      <c r="V48" s="277"/>
      <c r="W48" s="277"/>
      <c r="X48" s="277"/>
    </row>
    <row r="49" spans="1:26" s="95" customFormat="1" ht="22" customHeight="1" x14ac:dyDescent="0.2">
      <c r="A49" s="275"/>
      <c r="B49" s="451"/>
      <c r="C49" s="452"/>
      <c r="D49" s="452"/>
      <c r="E49" s="452"/>
      <c r="F49" s="452"/>
      <c r="G49" s="453"/>
      <c r="H49" s="454" t="s">
        <v>307</v>
      </c>
      <c r="I49" s="455"/>
      <c r="J49" s="455"/>
      <c r="K49" s="455"/>
      <c r="L49" s="455"/>
      <c r="M49" s="455"/>
      <c r="N49" s="455"/>
      <c r="O49" s="455"/>
      <c r="P49" s="455"/>
      <c r="Q49" s="455"/>
      <c r="R49" s="455"/>
      <c r="S49" s="455"/>
      <c r="T49" s="455"/>
      <c r="U49" s="455"/>
      <c r="V49" s="455"/>
      <c r="W49" s="455"/>
      <c r="X49" s="455"/>
    </row>
    <row r="50" spans="1:26" s="95" customFormat="1" ht="22" customHeight="1" x14ac:dyDescent="0.2">
      <c r="A50" s="275"/>
      <c r="B50" s="456" t="s">
        <v>213</v>
      </c>
      <c r="C50" s="457"/>
      <c r="D50" s="457"/>
      <c r="E50" s="458"/>
      <c r="F50" s="462" t="s">
        <v>195</v>
      </c>
      <c r="G50" s="463"/>
      <c r="H50" s="464" t="s">
        <v>281</v>
      </c>
      <c r="I50" s="464"/>
      <c r="J50" s="464"/>
      <c r="K50" s="464"/>
      <c r="L50" s="464"/>
      <c r="M50" s="464"/>
      <c r="N50" s="464"/>
      <c r="O50" s="464"/>
      <c r="P50" s="464"/>
      <c r="Q50" s="464"/>
      <c r="R50" s="464"/>
      <c r="S50" s="464"/>
      <c r="T50" s="464"/>
      <c r="U50" s="464"/>
      <c r="V50" s="464"/>
      <c r="W50" s="464"/>
      <c r="X50" s="464"/>
    </row>
    <row r="51" spans="1:26" s="95" customFormat="1" ht="22" customHeight="1" x14ac:dyDescent="0.2">
      <c r="A51" s="279"/>
      <c r="B51" s="459"/>
      <c r="C51" s="460"/>
      <c r="D51" s="460"/>
      <c r="E51" s="461"/>
      <c r="F51" s="448" t="s">
        <v>196</v>
      </c>
      <c r="G51" s="463"/>
      <c r="H51" s="450" t="s">
        <v>282</v>
      </c>
      <c r="I51" s="450"/>
      <c r="J51" s="450"/>
      <c r="K51" s="450"/>
      <c r="L51" s="450"/>
      <c r="M51" s="450"/>
      <c r="N51" s="450"/>
      <c r="O51" s="450"/>
      <c r="P51" s="450"/>
      <c r="Q51" s="450"/>
      <c r="R51" s="450"/>
      <c r="S51" s="450"/>
      <c r="T51" s="450"/>
      <c r="U51" s="450"/>
      <c r="V51" s="450"/>
      <c r="W51" s="450"/>
      <c r="X51" s="450"/>
    </row>
    <row r="52" spans="1:26" s="95" customFormat="1" ht="22" customHeight="1" x14ac:dyDescent="0.2">
      <c r="A52" s="279"/>
      <c r="B52" s="448" t="s">
        <v>197</v>
      </c>
      <c r="C52" s="448"/>
      <c r="D52" s="448"/>
      <c r="E52" s="448"/>
      <c r="F52" s="440" t="s">
        <v>195</v>
      </c>
      <c r="G52" s="441"/>
      <c r="H52" s="442" t="s">
        <v>290</v>
      </c>
      <c r="I52" s="443"/>
      <c r="J52" s="443"/>
      <c r="K52" s="443"/>
      <c r="L52" s="443"/>
      <c r="M52" s="443"/>
      <c r="N52" s="443"/>
      <c r="O52" s="443"/>
      <c r="P52" s="443"/>
      <c r="Q52" s="443"/>
      <c r="R52" s="443"/>
      <c r="S52" s="443"/>
      <c r="T52" s="443"/>
      <c r="U52" s="443"/>
      <c r="V52" s="443"/>
      <c r="W52" s="443"/>
      <c r="X52" s="444"/>
    </row>
    <row r="53" spans="1:26" s="95" customFormat="1" ht="22" customHeight="1" x14ac:dyDescent="0.2">
      <c r="A53" s="279"/>
      <c r="B53" s="448"/>
      <c r="C53" s="448"/>
      <c r="D53" s="448"/>
      <c r="E53" s="448"/>
      <c r="F53" s="440" t="s">
        <v>196</v>
      </c>
      <c r="G53" s="449"/>
      <c r="H53" s="442" t="s">
        <v>290</v>
      </c>
      <c r="I53" s="443"/>
      <c r="J53" s="443"/>
      <c r="K53" s="443"/>
      <c r="L53" s="443"/>
      <c r="M53" s="443"/>
      <c r="N53" s="443"/>
      <c r="O53" s="443"/>
      <c r="P53" s="443"/>
      <c r="Q53" s="443"/>
      <c r="R53" s="443"/>
      <c r="S53" s="443"/>
      <c r="T53" s="443"/>
      <c r="U53" s="443"/>
      <c r="V53" s="443"/>
      <c r="W53" s="443"/>
      <c r="X53" s="444"/>
    </row>
    <row r="54" spans="1:26" s="95" customFormat="1" ht="22" customHeight="1" x14ac:dyDescent="0.2">
      <c r="A54" s="279"/>
      <c r="B54" s="436" t="s">
        <v>198</v>
      </c>
      <c r="C54" s="448"/>
      <c r="D54" s="448"/>
      <c r="E54" s="448"/>
      <c r="F54" s="448" t="s">
        <v>195</v>
      </c>
      <c r="G54" s="448"/>
      <c r="H54" s="450" t="s">
        <v>291</v>
      </c>
      <c r="I54" s="450"/>
      <c r="J54" s="450"/>
      <c r="K54" s="450"/>
      <c r="L54" s="450"/>
      <c r="M54" s="450"/>
      <c r="N54" s="450"/>
      <c r="O54" s="450"/>
      <c r="P54" s="450"/>
      <c r="Q54" s="450"/>
      <c r="R54" s="450"/>
      <c r="S54" s="450"/>
      <c r="T54" s="450"/>
      <c r="U54" s="450"/>
      <c r="V54" s="450"/>
      <c r="W54" s="450"/>
      <c r="X54" s="450"/>
    </row>
    <row r="55" spans="1:26" s="95" customFormat="1" ht="22" customHeight="1" x14ac:dyDescent="0.2">
      <c r="A55" s="279"/>
      <c r="B55" s="448"/>
      <c r="C55" s="448"/>
      <c r="D55" s="448"/>
      <c r="E55" s="448"/>
      <c r="F55" s="448" t="s">
        <v>196</v>
      </c>
      <c r="G55" s="448"/>
      <c r="H55" s="445" t="s">
        <v>292</v>
      </c>
      <c r="I55" s="446"/>
      <c r="J55" s="446"/>
      <c r="K55" s="446"/>
      <c r="L55" s="446"/>
      <c r="M55" s="446"/>
      <c r="N55" s="446"/>
      <c r="O55" s="446"/>
      <c r="P55" s="446"/>
      <c r="Q55" s="446"/>
      <c r="R55" s="446"/>
      <c r="S55" s="446"/>
      <c r="T55" s="446"/>
      <c r="U55" s="446"/>
      <c r="V55" s="446"/>
      <c r="W55" s="446"/>
      <c r="X55" s="447"/>
    </row>
    <row r="56" spans="1:26" s="95" customFormat="1" ht="15" customHeight="1" x14ac:dyDescent="0.2">
      <c r="A56" s="193" t="s">
        <v>35</v>
      </c>
      <c r="B56" s="232" t="s">
        <v>308</v>
      </c>
      <c r="C56" s="231"/>
      <c r="D56" s="231"/>
      <c r="E56" s="231"/>
      <c r="F56" s="231"/>
      <c r="G56" s="231"/>
      <c r="H56" s="231"/>
      <c r="I56" s="231"/>
      <c r="J56" s="231"/>
      <c r="K56" s="231"/>
      <c r="L56" s="231"/>
      <c r="M56" s="231"/>
      <c r="N56" s="231"/>
      <c r="O56" s="231"/>
      <c r="P56" s="231"/>
      <c r="Q56" s="231"/>
      <c r="R56" s="231"/>
      <c r="S56" s="231"/>
      <c r="T56" s="231"/>
      <c r="U56" s="231"/>
      <c r="V56" s="231"/>
      <c r="W56" s="231"/>
      <c r="X56" s="231"/>
    </row>
    <row r="57" spans="1:26" s="95" customFormat="1" ht="15" customHeight="1" x14ac:dyDescent="0.2">
      <c r="A57" s="279"/>
      <c r="B57" s="280"/>
      <c r="C57" s="281"/>
      <c r="D57" s="281"/>
      <c r="E57" s="281"/>
      <c r="F57" s="281"/>
      <c r="G57" s="281"/>
      <c r="H57" s="281"/>
      <c r="I57" s="281"/>
      <c r="J57" s="231"/>
      <c r="K57" s="231"/>
      <c r="L57" s="231"/>
      <c r="M57" s="231"/>
      <c r="N57" s="231"/>
      <c r="O57" s="231"/>
      <c r="P57" s="231"/>
      <c r="Q57" s="231"/>
      <c r="R57" s="231"/>
      <c r="S57" s="231"/>
      <c r="T57" s="231"/>
      <c r="U57" s="231"/>
      <c r="V57" s="231"/>
      <c r="W57" s="231"/>
      <c r="X57" s="231"/>
    </row>
    <row r="58" spans="1:26" s="95" customFormat="1" ht="16" customHeight="1" x14ac:dyDescent="0.2">
      <c r="A58" s="92"/>
      <c r="B58" s="93"/>
      <c r="C58" s="93"/>
      <c r="D58" s="92"/>
      <c r="E58" s="92"/>
      <c r="F58" s="92"/>
      <c r="G58" s="92"/>
      <c r="H58" s="92"/>
      <c r="I58" s="265"/>
      <c r="J58" s="265"/>
      <c r="K58" s="265"/>
      <c r="L58" s="265"/>
      <c r="M58" s="92"/>
      <c r="N58" s="92"/>
      <c r="O58" s="92"/>
      <c r="P58" s="92"/>
      <c r="Q58" s="92"/>
      <c r="R58" s="92"/>
      <c r="S58" s="92"/>
      <c r="T58" s="92"/>
      <c r="U58" s="92"/>
      <c r="V58" s="92"/>
      <c r="W58" s="92"/>
      <c r="X58" s="92"/>
    </row>
    <row r="59" spans="1:26" s="95" customFormat="1" ht="22" customHeight="1" x14ac:dyDescent="0.2">
      <c r="A59" s="96" t="s">
        <v>214</v>
      </c>
      <c r="B59" s="265"/>
      <c r="C59" s="92"/>
      <c r="D59" s="265"/>
      <c r="E59" s="265"/>
      <c r="F59" s="265"/>
      <c r="G59" s="93"/>
      <c r="H59" s="265"/>
      <c r="I59" s="265"/>
      <c r="J59" s="265"/>
      <c r="K59" s="265"/>
      <c r="L59" s="265"/>
      <c r="M59" s="265"/>
      <c r="N59" s="92"/>
      <c r="O59" s="92"/>
      <c r="P59" s="92"/>
      <c r="Q59" s="92"/>
      <c r="R59" s="92"/>
      <c r="S59" s="92"/>
      <c r="T59" s="92"/>
      <c r="U59" s="92"/>
      <c r="V59" s="92"/>
      <c r="W59" s="92"/>
      <c r="X59" s="92"/>
    </row>
    <row r="60" spans="1:26" s="1" customFormat="1" ht="22" customHeight="1" x14ac:dyDescent="0.2">
      <c r="A60" s="248"/>
      <c r="B60" s="471"/>
      <c r="C60" s="472"/>
      <c r="D60" s="475" t="s">
        <v>299</v>
      </c>
      <c r="E60" s="476"/>
      <c r="F60" s="479" t="s">
        <v>300</v>
      </c>
      <c r="G60" s="480"/>
      <c r="H60" s="480"/>
      <c r="I60" s="480"/>
      <c r="J60" s="480"/>
      <c r="K60" s="480"/>
      <c r="L60" s="480"/>
      <c r="M60" s="480"/>
      <c r="N60" s="481"/>
      <c r="O60" s="249"/>
      <c r="P60" s="249"/>
      <c r="Q60" s="301"/>
      <c r="R60" s="482"/>
      <c r="S60" s="483" t="s">
        <v>309</v>
      </c>
      <c r="T60" s="484"/>
      <c r="U60" s="484"/>
      <c r="V60" s="485"/>
      <c r="W60" s="4"/>
      <c r="X60" s="4"/>
      <c r="Y60" s="250"/>
      <c r="Z60" s="250"/>
    </row>
    <row r="61" spans="1:26" s="1" customFormat="1" ht="22" customHeight="1" x14ac:dyDescent="0.2">
      <c r="A61" s="248"/>
      <c r="B61" s="473"/>
      <c r="C61" s="474"/>
      <c r="D61" s="477"/>
      <c r="E61" s="478"/>
      <c r="F61" s="282"/>
      <c r="G61" s="283"/>
      <c r="H61" s="489" t="s">
        <v>199</v>
      </c>
      <c r="I61" s="489"/>
      <c r="J61" s="489"/>
      <c r="K61" s="489" t="s">
        <v>200</v>
      </c>
      <c r="L61" s="489"/>
      <c r="M61" s="301" t="s">
        <v>201</v>
      </c>
      <c r="N61" s="301"/>
      <c r="O61" s="249"/>
      <c r="P61" s="249"/>
      <c r="Q61" s="482"/>
      <c r="R61" s="482"/>
      <c r="S61" s="486"/>
      <c r="T61" s="487"/>
      <c r="U61" s="487"/>
      <c r="V61" s="488"/>
      <c r="W61" s="4"/>
      <c r="X61" s="4"/>
      <c r="Y61" s="250"/>
      <c r="Z61" s="250"/>
    </row>
    <row r="62" spans="1:26" s="1" customFormat="1" ht="22" customHeight="1" x14ac:dyDescent="0.2">
      <c r="A62" s="248"/>
      <c r="B62" s="489" t="s">
        <v>195</v>
      </c>
      <c r="C62" s="490"/>
      <c r="D62" s="491"/>
      <c r="E62" s="300"/>
      <c r="F62" s="492"/>
      <c r="G62" s="493"/>
      <c r="H62" s="489"/>
      <c r="I62" s="489"/>
      <c r="J62" s="489"/>
      <c r="K62" s="489"/>
      <c r="L62" s="489"/>
      <c r="M62" s="301"/>
      <c r="N62" s="301"/>
      <c r="O62" s="249"/>
      <c r="P62" s="249"/>
      <c r="Q62" s="489" t="s">
        <v>195</v>
      </c>
      <c r="R62" s="490"/>
      <c r="S62" s="300"/>
      <c r="T62" s="301"/>
      <c r="U62" s="301"/>
      <c r="V62" s="301"/>
      <c r="W62" s="4"/>
      <c r="X62" s="4"/>
      <c r="Y62" s="250"/>
      <c r="Z62" s="250"/>
    </row>
    <row r="63" spans="1:26" s="1" customFormat="1" ht="22" customHeight="1" x14ac:dyDescent="0.2">
      <c r="A63" s="2"/>
      <c r="B63" s="301" t="s">
        <v>196</v>
      </c>
      <c r="C63" s="490"/>
      <c r="D63" s="491"/>
      <c r="E63" s="300"/>
      <c r="F63" s="492"/>
      <c r="G63" s="493"/>
      <c r="H63" s="489"/>
      <c r="I63" s="489"/>
      <c r="J63" s="489"/>
      <c r="K63" s="489"/>
      <c r="L63" s="489"/>
      <c r="M63" s="301"/>
      <c r="N63" s="301"/>
      <c r="O63" s="249"/>
      <c r="P63" s="249"/>
      <c r="Q63" s="301" t="s">
        <v>196</v>
      </c>
      <c r="R63" s="490"/>
      <c r="S63" s="300"/>
      <c r="T63" s="301"/>
      <c r="U63" s="301"/>
      <c r="V63" s="301"/>
      <c r="W63" s="2"/>
      <c r="X63" s="2"/>
      <c r="Y63" s="251"/>
      <c r="Z63" s="251"/>
    </row>
    <row r="64" spans="1:26" s="1" customFormat="1" ht="22" customHeight="1" x14ac:dyDescent="0.2">
      <c r="A64" s="7" t="s">
        <v>35</v>
      </c>
      <c r="B64" s="252" t="s">
        <v>310</v>
      </c>
      <c r="C64" s="249"/>
      <c r="D64" s="249"/>
      <c r="E64" s="249"/>
      <c r="F64" s="249"/>
      <c r="G64" s="249"/>
      <c r="H64" s="249"/>
      <c r="I64" s="249"/>
      <c r="J64" s="249"/>
      <c r="K64" s="249"/>
      <c r="L64" s="249"/>
      <c r="M64" s="249"/>
      <c r="N64" s="249"/>
      <c r="O64" s="253"/>
      <c r="P64" s="249"/>
      <c r="Q64" s="249"/>
      <c r="R64" s="249"/>
      <c r="S64" s="249"/>
      <c r="T64" s="249"/>
      <c r="U64" s="249"/>
      <c r="V64" s="249"/>
      <c r="W64" s="249"/>
      <c r="X64" s="249"/>
      <c r="Y64" s="251"/>
      <c r="Z64" s="251"/>
    </row>
    <row r="65" spans="1:39" s="95" customFormat="1" ht="15" customHeight="1" x14ac:dyDescent="0.2">
      <c r="A65" s="193"/>
      <c r="B65" s="98" t="s">
        <v>215</v>
      </c>
      <c r="C65" s="97"/>
      <c r="D65" s="97"/>
      <c r="E65" s="97"/>
      <c r="F65" s="97"/>
      <c r="G65" s="97"/>
      <c r="H65" s="97"/>
      <c r="I65" s="97"/>
      <c r="J65" s="97"/>
      <c r="K65" s="97"/>
      <c r="L65" s="97"/>
      <c r="M65" s="97"/>
      <c r="N65" s="97"/>
      <c r="O65" s="97"/>
      <c r="P65" s="97"/>
      <c r="Q65" s="97"/>
      <c r="R65" s="97"/>
      <c r="S65" s="97"/>
      <c r="T65" s="97"/>
      <c r="U65" s="97"/>
      <c r="V65" s="97"/>
      <c r="W65" s="97"/>
      <c r="X65" s="97"/>
    </row>
    <row r="66" spans="1:39" s="95" customFormat="1" ht="16" customHeight="1" x14ac:dyDescent="0.2">
      <c r="A66" s="92"/>
      <c r="B66" s="93"/>
      <c r="C66" s="93"/>
      <c r="D66" s="92"/>
      <c r="E66" s="92"/>
      <c r="F66" s="92"/>
      <c r="G66" s="92"/>
      <c r="H66" s="92"/>
      <c r="I66" s="265"/>
      <c r="J66" s="265"/>
      <c r="K66" s="265"/>
      <c r="L66" s="265"/>
      <c r="M66" s="92"/>
      <c r="N66" s="92"/>
      <c r="O66" s="92"/>
      <c r="P66" s="92"/>
      <c r="Q66" s="92"/>
      <c r="R66" s="92"/>
      <c r="S66" s="92"/>
      <c r="T66" s="92"/>
      <c r="U66" s="92"/>
      <c r="V66" s="92"/>
      <c r="W66" s="92"/>
      <c r="X66" s="92"/>
    </row>
    <row r="67" spans="1:39" s="95" customFormat="1" ht="19" customHeight="1" x14ac:dyDescent="0.2">
      <c r="A67" s="92" t="s">
        <v>311</v>
      </c>
      <c r="B67" s="92"/>
      <c r="C67" s="92"/>
      <c r="D67" s="92"/>
      <c r="E67" s="92"/>
      <c r="F67" s="92"/>
      <c r="G67" s="92"/>
      <c r="H67" s="92"/>
      <c r="I67" s="265"/>
      <c r="J67" s="265"/>
      <c r="K67" s="265"/>
      <c r="N67" s="92"/>
      <c r="O67" s="92"/>
      <c r="P67" s="92"/>
      <c r="Q67" s="92"/>
      <c r="R67" s="92"/>
      <c r="S67" s="302" t="s">
        <v>219</v>
      </c>
      <c r="T67" s="302"/>
      <c r="U67" s="92"/>
      <c r="V67" s="92"/>
      <c r="W67" s="92"/>
      <c r="X67" s="92"/>
    </row>
    <row r="68" spans="1:39" s="95" customFormat="1" ht="19" customHeight="1" x14ac:dyDescent="0.2">
      <c r="A68" s="92"/>
      <c r="B68" s="262"/>
      <c r="C68" s="263"/>
      <c r="D68" s="263"/>
      <c r="E68" s="263"/>
      <c r="F68" s="303" t="s">
        <v>220</v>
      </c>
      <c r="G68" s="304"/>
      <c r="H68" s="304"/>
      <c r="I68" s="304"/>
      <c r="J68" s="304"/>
      <c r="K68" s="304"/>
      <c r="L68" s="304"/>
      <c r="M68" s="304"/>
      <c r="N68" s="304"/>
      <c r="O68" s="304"/>
      <c r="P68" s="304"/>
      <c r="Q68" s="304"/>
      <c r="R68" s="304"/>
      <c r="S68" s="304"/>
      <c r="T68" s="305"/>
      <c r="U68" s="92"/>
      <c r="V68" s="92"/>
      <c r="W68" s="92"/>
      <c r="X68" s="92"/>
    </row>
    <row r="69" spans="1:39" s="95" customFormat="1" ht="19" customHeight="1" x14ac:dyDescent="0.2">
      <c r="A69" s="92"/>
      <c r="B69" s="262"/>
      <c r="C69" s="263"/>
      <c r="D69" s="263"/>
      <c r="E69" s="263"/>
      <c r="F69" s="306" t="s">
        <v>221</v>
      </c>
      <c r="G69" s="307"/>
      <c r="H69" s="307"/>
      <c r="I69" s="307"/>
      <c r="J69" s="308"/>
      <c r="K69" s="306" t="s">
        <v>221</v>
      </c>
      <c r="L69" s="307"/>
      <c r="M69" s="307"/>
      <c r="N69" s="307"/>
      <c r="O69" s="308"/>
      <c r="P69" s="306" t="s">
        <v>221</v>
      </c>
      <c r="Q69" s="307"/>
      <c r="R69" s="307"/>
      <c r="S69" s="307"/>
      <c r="T69" s="308"/>
      <c r="U69" s="92"/>
      <c r="V69" s="92"/>
      <c r="W69" s="92"/>
      <c r="X69" s="92"/>
    </row>
    <row r="70" spans="1:39" s="95" customFormat="1" ht="19" customHeight="1" x14ac:dyDescent="0.2">
      <c r="A70" s="92"/>
      <c r="B70" s="309" t="s">
        <v>222</v>
      </c>
      <c r="C70" s="310"/>
      <c r="D70" s="310"/>
      <c r="E70" s="311"/>
      <c r="F70" s="312" t="s">
        <v>223</v>
      </c>
      <c r="G70" s="313"/>
      <c r="H70" s="313"/>
      <c r="I70" s="313"/>
      <c r="J70" s="314"/>
      <c r="K70" s="312" t="s">
        <v>223</v>
      </c>
      <c r="L70" s="313"/>
      <c r="M70" s="313"/>
      <c r="N70" s="313"/>
      <c r="O70" s="314"/>
      <c r="P70" s="312" t="s">
        <v>223</v>
      </c>
      <c r="Q70" s="313"/>
      <c r="R70" s="313"/>
      <c r="S70" s="313"/>
      <c r="T70" s="314"/>
      <c r="U70" s="99"/>
      <c r="V70" s="92"/>
      <c r="W70" s="92"/>
      <c r="X70" s="92"/>
    </row>
    <row r="71" spans="1:39" s="95" customFormat="1" ht="19" customHeight="1" x14ac:dyDescent="0.2">
      <c r="A71" s="92"/>
      <c r="B71" s="309" t="s">
        <v>224</v>
      </c>
      <c r="C71" s="310"/>
      <c r="D71" s="310"/>
      <c r="E71" s="311"/>
      <c r="F71" s="312" t="s">
        <v>223</v>
      </c>
      <c r="G71" s="313"/>
      <c r="H71" s="313"/>
      <c r="I71" s="313"/>
      <c r="J71" s="314"/>
      <c r="K71" s="312" t="s">
        <v>223</v>
      </c>
      <c r="L71" s="313"/>
      <c r="M71" s="313"/>
      <c r="N71" s="313"/>
      <c r="O71" s="314"/>
      <c r="P71" s="312" t="s">
        <v>223</v>
      </c>
      <c r="Q71" s="313"/>
      <c r="R71" s="313"/>
      <c r="S71" s="313"/>
      <c r="T71" s="314"/>
      <c r="U71" s="99"/>
      <c r="V71" s="92"/>
      <c r="W71" s="92"/>
      <c r="X71" s="92"/>
    </row>
    <row r="72" spans="1:39" s="95" customFormat="1" ht="19" customHeight="1" x14ac:dyDescent="0.2">
      <c r="A72" s="92"/>
      <c r="B72" s="309" t="s">
        <v>225</v>
      </c>
      <c r="C72" s="310"/>
      <c r="D72" s="310"/>
      <c r="E72" s="311"/>
      <c r="F72" s="312" t="s">
        <v>223</v>
      </c>
      <c r="G72" s="313"/>
      <c r="H72" s="313"/>
      <c r="I72" s="313"/>
      <c r="J72" s="314"/>
      <c r="K72" s="312" t="s">
        <v>223</v>
      </c>
      <c r="L72" s="313"/>
      <c r="M72" s="313"/>
      <c r="N72" s="313"/>
      <c r="O72" s="314"/>
      <c r="P72" s="312" t="s">
        <v>223</v>
      </c>
      <c r="Q72" s="313"/>
      <c r="R72" s="313"/>
      <c r="S72" s="313"/>
      <c r="T72" s="314"/>
      <c r="U72" s="99"/>
      <c r="V72" s="92"/>
      <c r="W72" s="92"/>
      <c r="X72" s="92"/>
    </row>
    <row r="73" spans="1:39" s="95" customFormat="1" ht="19" customHeight="1" x14ac:dyDescent="0.2">
      <c r="A73" s="92"/>
      <c r="B73" s="309" t="s">
        <v>226</v>
      </c>
      <c r="C73" s="310"/>
      <c r="D73" s="310"/>
      <c r="E73" s="311"/>
      <c r="F73" s="312" t="s">
        <v>223</v>
      </c>
      <c r="G73" s="313"/>
      <c r="H73" s="313"/>
      <c r="I73" s="313"/>
      <c r="J73" s="314"/>
      <c r="K73" s="312" t="s">
        <v>223</v>
      </c>
      <c r="L73" s="313"/>
      <c r="M73" s="313"/>
      <c r="N73" s="313"/>
      <c r="O73" s="314"/>
      <c r="P73" s="312" t="s">
        <v>223</v>
      </c>
      <c r="Q73" s="313"/>
      <c r="R73" s="313"/>
      <c r="S73" s="313"/>
      <c r="T73" s="314"/>
      <c r="U73" s="99"/>
      <c r="V73" s="92"/>
      <c r="W73" s="92"/>
      <c r="X73" s="92"/>
    </row>
    <row r="74" spans="1:39" s="95" customFormat="1" ht="19" customHeight="1" thickBot="1" x14ac:dyDescent="0.25">
      <c r="A74" s="92"/>
      <c r="B74" s="309" t="s">
        <v>227</v>
      </c>
      <c r="C74" s="310"/>
      <c r="D74" s="310"/>
      <c r="E74" s="311"/>
      <c r="F74" s="494" t="s">
        <v>223</v>
      </c>
      <c r="G74" s="495"/>
      <c r="H74" s="495"/>
      <c r="I74" s="495"/>
      <c r="J74" s="496"/>
      <c r="K74" s="494" t="s">
        <v>223</v>
      </c>
      <c r="L74" s="495"/>
      <c r="M74" s="495"/>
      <c r="N74" s="495"/>
      <c r="O74" s="496"/>
      <c r="P74" s="494" t="s">
        <v>223</v>
      </c>
      <c r="Q74" s="495"/>
      <c r="R74" s="495"/>
      <c r="S74" s="495"/>
      <c r="T74" s="496"/>
      <c r="U74" s="99"/>
      <c r="V74" s="92"/>
      <c r="W74" s="92"/>
      <c r="X74" s="92"/>
    </row>
    <row r="75" spans="1:39" s="95" customFormat="1" ht="19" customHeight="1" thickTop="1" x14ac:dyDescent="0.2">
      <c r="A75" s="92"/>
      <c r="B75" s="497" t="s">
        <v>228</v>
      </c>
      <c r="C75" s="498"/>
      <c r="D75" s="498"/>
      <c r="E75" s="498"/>
      <c r="F75" s="499" t="s">
        <v>223</v>
      </c>
      <c r="G75" s="500"/>
      <c r="H75" s="500"/>
      <c r="I75" s="500"/>
      <c r="J75" s="501"/>
      <c r="K75" s="499" t="s">
        <v>223</v>
      </c>
      <c r="L75" s="500"/>
      <c r="M75" s="500"/>
      <c r="N75" s="500"/>
      <c r="O75" s="501"/>
      <c r="P75" s="499" t="s">
        <v>223</v>
      </c>
      <c r="Q75" s="500"/>
      <c r="R75" s="500"/>
      <c r="S75" s="500"/>
      <c r="T75" s="501"/>
      <c r="U75" s="99"/>
      <c r="V75" s="265"/>
      <c r="W75" s="92"/>
      <c r="X75" s="92"/>
    </row>
    <row r="76" spans="1:39" s="95" customFormat="1" ht="19" customHeight="1" x14ac:dyDescent="0.2">
      <c r="A76" s="92"/>
      <c r="B76" s="93" t="s">
        <v>229</v>
      </c>
      <c r="C76" s="93"/>
      <c r="D76" s="92"/>
      <c r="E76" s="92"/>
      <c r="F76" s="92"/>
      <c r="G76" s="92"/>
      <c r="H76" s="92"/>
      <c r="I76" s="265"/>
      <c r="J76" s="265"/>
      <c r="K76" s="265"/>
      <c r="L76" s="265"/>
      <c r="M76" s="92"/>
      <c r="N76" s="92"/>
      <c r="O76" s="92"/>
      <c r="P76" s="92"/>
      <c r="Q76" s="92"/>
      <c r="R76" s="92"/>
      <c r="S76" s="92"/>
      <c r="T76" s="92"/>
      <c r="U76" s="92"/>
      <c r="V76" s="92"/>
      <c r="W76" s="92"/>
      <c r="X76" s="92"/>
    </row>
    <row r="77" spans="1:39" s="95" customFormat="1" ht="19" customHeight="1" x14ac:dyDescent="0.2">
      <c r="A77" s="92"/>
      <c r="B77" s="93" t="s">
        <v>230</v>
      </c>
      <c r="C77" s="93"/>
      <c r="D77" s="92"/>
      <c r="E77" s="92"/>
      <c r="F77" s="92"/>
      <c r="G77" s="92"/>
      <c r="H77" s="92"/>
      <c r="I77" s="265"/>
      <c r="J77" s="265"/>
      <c r="K77" s="265"/>
      <c r="L77" s="265"/>
      <c r="M77" s="92"/>
      <c r="N77" s="92"/>
      <c r="O77" s="92"/>
      <c r="P77" s="92"/>
      <c r="Q77" s="92"/>
      <c r="R77" s="92"/>
      <c r="S77" s="92"/>
      <c r="T77" s="92"/>
      <c r="U77" s="92"/>
      <c r="V77" s="92"/>
      <c r="W77" s="92"/>
      <c r="X77" s="92"/>
    </row>
    <row r="78" spans="1:39" s="95" customFormat="1" ht="16" customHeight="1" x14ac:dyDescent="0.2">
      <c r="A78" s="92"/>
      <c r="B78" s="93"/>
      <c r="C78" s="93"/>
      <c r="D78" s="92"/>
      <c r="E78" s="92"/>
      <c r="F78" s="92"/>
      <c r="G78" s="92"/>
      <c r="H78" s="92"/>
      <c r="I78" s="265"/>
      <c r="J78" s="265"/>
      <c r="K78" s="265"/>
      <c r="L78" s="265"/>
      <c r="M78" s="92"/>
      <c r="N78" s="92"/>
      <c r="O78" s="92"/>
      <c r="P78" s="92"/>
      <c r="Q78" s="92"/>
      <c r="R78" s="92"/>
      <c r="S78" s="92"/>
      <c r="T78" s="92"/>
      <c r="U78" s="92"/>
      <c r="V78" s="92"/>
      <c r="W78" s="92"/>
      <c r="X78" s="92"/>
    </row>
    <row r="79" spans="1:39" s="95" customFormat="1" ht="25" customHeight="1" x14ac:dyDescent="0.2">
      <c r="A79" s="96" t="s">
        <v>232</v>
      </c>
      <c r="B79" s="265"/>
      <c r="C79" s="92"/>
      <c r="D79" s="265"/>
      <c r="E79" s="265"/>
      <c r="G79" s="100" t="s">
        <v>233</v>
      </c>
      <c r="H79" s="265"/>
      <c r="I79" s="265"/>
      <c r="J79" s="265"/>
      <c r="K79" s="265"/>
      <c r="L79" s="265"/>
      <c r="M79" s="92"/>
      <c r="N79" s="92"/>
      <c r="O79" s="92"/>
      <c r="P79" s="92"/>
      <c r="Q79" s="92"/>
      <c r="R79" s="92"/>
      <c r="S79" s="92"/>
      <c r="T79" s="92"/>
      <c r="U79" s="92"/>
      <c r="V79" s="92"/>
      <c r="W79" s="92"/>
      <c r="X79" s="92"/>
    </row>
    <row r="80" spans="1:39" s="95" customFormat="1" ht="19.5" customHeight="1" x14ac:dyDescent="0.2">
      <c r="A80" s="92"/>
      <c r="B80" s="205"/>
      <c r="C80" s="267"/>
      <c r="D80" s="267"/>
      <c r="E80" s="268"/>
      <c r="F80" s="340"/>
      <c r="G80" s="341"/>
      <c r="H80" s="341"/>
      <c r="I80" s="341"/>
      <c r="J80" s="341"/>
      <c r="K80" s="341"/>
      <c r="L80" s="341"/>
      <c r="M80" s="342"/>
      <c r="N80" s="358" t="s">
        <v>30</v>
      </c>
      <c r="O80" s="358"/>
      <c r="P80" s="358"/>
      <c r="Q80" s="358"/>
      <c r="R80" s="358"/>
      <c r="S80" s="358"/>
      <c r="T80" s="358"/>
      <c r="U80" s="358"/>
      <c r="V80" s="359"/>
      <c r="W80" s="92"/>
      <c r="X80" s="92"/>
      <c r="Z80" s="96"/>
      <c r="AA80" s="94"/>
      <c r="AB80" s="92"/>
      <c r="AC80" s="92"/>
      <c r="AD80" s="92"/>
      <c r="AE80" s="92"/>
      <c r="AF80" s="92"/>
      <c r="AG80" s="92"/>
      <c r="AH80" s="92"/>
      <c r="AI80" s="94"/>
      <c r="AJ80" s="94"/>
      <c r="AK80" s="94"/>
      <c r="AL80" s="94"/>
      <c r="AM80" s="92"/>
    </row>
    <row r="81" spans="1:39" s="95" customFormat="1" ht="19.5" customHeight="1" x14ac:dyDescent="0.2">
      <c r="A81" s="92"/>
      <c r="B81" s="264"/>
      <c r="C81" s="92"/>
      <c r="D81" s="265"/>
      <c r="E81" s="265"/>
      <c r="F81" s="360" t="s">
        <v>312</v>
      </c>
      <c r="G81" s="361"/>
      <c r="H81" s="361"/>
      <c r="I81" s="361"/>
      <c r="J81" s="361"/>
      <c r="K81" s="361"/>
      <c r="L81" s="361"/>
      <c r="M81" s="362"/>
      <c r="N81" s="363"/>
      <c r="O81" s="363"/>
      <c r="P81" s="363"/>
      <c r="Q81" s="363"/>
      <c r="R81" s="363"/>
      <c r="S81" s="363"/>
      <c r="T81" s="363"/>
      <c r="U81" s="363"/>
      <c r="V81" s="364"/>
      <c r="W81" s="92"/>
      <c r="X81" s="92"/>
      <c r="Z81" s="92"/>
      <c r="AA81" s="94"/>
      <c r="AB81" s="92"/>
      <c r="AC81" s="92"/>
      <c r="AD81" s="92"/>
      <c r="AE81" s="203"/>
      <c r="AF81" s="203"/>
      <c r="AG81" s="203"/>
      <c r="AH81" s="203"/>
      <c r="AI81" s="203"/>
      <c r="AJ81" s="203"/>
      <c r="AK81" s="203"/>
      <c r="AL81" s="203"/>
      <c r="AM81" s="203"/>
    </row>
    <row r="82" spans="1:39" s="95" customFormat="1" ht="19.5" customHeight="1" x14ac:dyDescent="0.2">
      <c r="A82" s="92"/>
      <c r="B82" s="206"/>
      <c r="C82" s="92"/>
      <c r="D82" s="92"/>
      <c r="E82" s="207"/>
      <c r="F82" s="365" t="s">
        <v>59</v>
      </c>
      <c r="G82" s="366"/>
      <c r="H82" s="366"/>
      <c r="I82" s="366"/>
      <c r="J82" s="366"/>
      <c r="K82" s="366"/>
      <c r="L82" s="366"/>
      <c r="M82" s="367"/>
      <c r="N82" s="317"/>
      <c r="O82" s="317"/>
      <c r="P82" s="317"/>
      <c r="Q82" s="317"/>
      <c r="R82" s="317"/>
      <c r="S82" s="317"/>
      <c r="T82" s="317"/>
      <c r="U82" s="317"/>
      <c r="V82" s="318"/>
      <c r="W82" s="92"/>
      <c r="X82" s="92"/>
    </row>
    <row r="83" spans="1:39" s="95" customFormat="1" ht="19.5" customHeight="1" x14ac:dyDescent="0.2">
      <c r="A83" s="92"/>
      <c r="B83" s="386" t="s">
        <v>80</v>
      </c>
      <c r="C83" s="387"/>
      <c r="D83" s="387"/>
      <c r="E83" s="388"/>
      <c r="F83" s="208" t="s">
        <v>83</v>
      </c>
      <c r="G83" s="92"/>
      <c r="H83" s="92"/>
      <c r="I83" s="92"/>
      <c r="J83" s="92"/>
      <c r="K83" s="92"/>
      <c r="L83" s="92"/>
      <c r="M83" s="207"/>
      <c r="N83" s="317"/>
      <c r="O83" s="317"/>
      <c r="P83" s="317"/>
      <c r="Q83" s="317"/>
      <c r="R83" s="317"/>
      <c r="S83" s="317"/>
      <c r="T83" s="317"/>
      <c r="U83" s="317"/>
      <c r="V83" s="318"/>
      <c r="W83" s="92"/>
      <c r="X83" s="92"/>
    </row>
    <row r="84" spans="1:39" s="95" customFormat="1" ht="19.5" customHeight="1" x14ac:dyDescent="0.2">
      <c r="A84" s="92"/>
      <c r="B84" s="269"/>
      <c r="C84" s="270"/>
      <c r="D84" s="270"/>
      <c r="E84" s="271"/>
      <c r="F84" s="208" t="s">
        <v>234</v>
      </c>
      <c r="G84" s="92"/>
      <c r="H84" s="92"/>
      <c r="I84" s="92"/>
      <c r="J84" s="92"/>
      <c r="K84" s="92"/>
      <c r="L84" s="92"/>
      <c r="M84" s="207"/>
      <c r="N84" s="260"/>
      <c r="O84" s="260"/>
      <c r="P84" s="260"/>
      <c r="Q84" s="260"/>
      <c r="R84" s="260"/>
      <c r="S84" s="260"/>
      <c r="T84" s="260"/>
      <c r="U84" s="260"/>
      <c r="V84" s="261"/>
      <c r="W84" s="92"/>
      <c r="X84" s="92"/>
    </row>
    <row r="85" spans="1:39" s="95" customFormat="1" ht="19.5" customHeight="1" x14ac:dyDescent="0.2">
      <c r="A85" s="92"/>
      <c r="B85" s="206"/>
      <c r="C85" s="92"/>
      <c r="D85" s="92"/>
      <c r="E85" s="207"/>
      <c r="F85" s="208" t="s">
        <v>235</v>
      </c>
      <c r="G85" s="202"/>
      <c r="H85" s="202"/>
      <c r="I85" s="202"/>
      <c r="J85" s="202"/>
      <c r="K85" s="202"/>
      <c r="L85" s="202"/>
      <c r="M85" s="207"/>
      <c r="N85" s="317"/>
      <c r="O85" s="317"/>
      <c r="P85" s="317"/>
      <c r="Q85" s="317"/>
      <c r="R85" s="317"/>
      <c r="S85" s="317"/>
      <c r="T85" s="317"/>
      <c r="U85" s="317"/>
      <c r="V85" s="318"/>
      <c r="W85" s="92"/>
      <c r="X85" s="92"/>
    </row>
    <row r="86" spans="1:39" s="95" customFormat="1" ht="19.5" customHeight="1" x14ac:dyDescent="0.2">
      <c r="A86" s="92"/>
      <c r="B86" s="206"/>
      <c r="C86" s="92"/>
      <c r="D86" s="92"/>
      <c r="E86" s="207"/>
      <c r="F86" s="284"/>
      <c r="G86" s="92"/>
      <c r="H86" s="92"/>
      <c r="I86" s="92"/>
      <c r="J86" s="92"/>
      <c r="K86" s="92"/>
      <c r="L86" s="92"/>
      <c r="M86" s="207"/>
      <c r="N86" s="209"/>
      <c r="O86" s="209"/>
      <c r="P86" s="209"/>
      <c r="Q86" s="209"/>
      <c r="R86" s="209"/>
      <c r="S86" s="209"/>
      <c r="T86" s="209"/>
      <c r="U86" s="209"/>
      <c r="V86" s="210"/>
      <c r="W86" s="92"/>
      <c r="X86" s="92"/>
    </row>
    <row r="87" spans="1:39" s="95" customFormat="1" ht="19.5" customHeight="1" x14ac:dyDescent="0.2">
      <c r="A87" s="92"/>
      <c r="B87" s="206"/>
      <c r="C87" s="92"/>
      <c r="D87" s="92"/>
      <c r="E87" s="207"/>
      <c r="F87" s="208"/>
      <c r="G87" s="92"/>
      <c r="H87" s="92"/>
      <c r="I87" s="92"/>
      <c r="J87" s="92"/>
      <c r="K87" s="92"/>
      <c r="L87" s="92"/>
      <c r="M87" s="207"/>
      <c r="N87" s="209"/>
      <c r="O87" s="209"/>
      <c r="P87" s="209"/>
      <c r="Q87" s="209"/>
      <c r="R87" s="209"/>
      <c r="S87" s="209"/>
      <c r="T87" s="209"/>
      <c r="U87" s="209"/>
      <c r="V87" s="210"/>
      <c r="W87" s="92"/>
      <c r="X87" s="92"/>
    </row>
    <row r="88" spans="1:39" s="95" customFormat="1" ht="19.5" customHeight="1" x14ac:dyDescent="0.2">
      <c r="A88" s="92"/>
      <c r="B88" s="206"/>
      <c r="C88" s="92"/>
      <c r="D88" s="92"/>
      <c r="E88" s="207"/>
      <c r="F88" s="208"/>
      <c r="G88" s="92"/>
      <c r="H88" s="92"/>
      <c r="I88" s="92"/>
      <c r="J88" s="92"/>
      <c r="K88" s="92"/>
      <c r="L88" s="92"/>
      <c r="M88" s="207"/>
      <c r="N88" s="209"/>
      <c r="O88" s="209"/>
      <c r="P88" s="209"/>
      <c r="Q88" s="209"/>
      <c r="R88" s="209"/>
      <c r="S88" s="209"/>
      <c r="T88" s="209"/>
      <c r="U88" s="209"/>
      <c r="V88" s="210"/>
      <c r="W88" s="92"/>
      <c r="X88" s="92"/>
    </row>
    <row r="89" spans="1:39" s="95" customFormat="1" ht="19.5" customHeight="1" x14ac:dyDescent="0.2">
      <c r="A89" s="92"/>
      <c r="B89" s="211"/>
      <c r="C89" s="190"/>
      <c r="D89" s="190"/>
      <c r="E89" s="212"/>
      <c r="F89" s="211"/>
      <c r="G89" s="190"/>
      <c r="H89" s="190"/>
      <c r="I89" s="190"/>
      <c r="J89" s="190"/>
      <c r="K89" s="190"/>
      <c r="L89" s="190"/>
      <c r="M89" s="212"/>
      <c r="N89" s="319"/>
      <c r="O89" s="319"/>
      <c r="P89" s="319"/>
      <c r="Q89" s="319"/>
      <c r="R89" s="319"/>
      <c r="S89" s="319"/>
      <c r="T89" s="319"/>
      <c r="U89" s="319"/>
      <c r="V89" s="320"/>
      <c r="W89" s="92"/>
      <c r="X89" s="92"/>
    </row>
    <row r="90" spans="1:39" s="95" customFormat="1" ht="15.65" customHeight="1" x14ac:dyDescent="0.2">
      <c r="A90" s="92"/>
      <c r="B90" s="265"/>
      <c r="C90" s="92"/>
      <c r="D90" s="265"/>
      <c r="E90" s="265"/>
      <c r="F90" s="265"/>
      <c r="G90" s="194"/>
      <c r="H90" s="265"/>
      <c r="I90" s="265"/>
      <c r="J90" s="265"/>
      <c r="K90" s="265"/>
      <c r="L90" s="265"/>
      <c r="M90" s="92"/>
      <c r="N90" s="92"/>
      <c r="O90" s="92"/>
      <c r="P90" s="92"/>
      <c r="Q90" s="92"/>
      <c r="R90" s="92"/>
      <c r="S90" s="92"/>
      <c r="T90" s="92"/>
      <c r="U90" s="92"/>
      <c r="V90" s="92"/>
      <c r="W90" s="92"/>
      <c r="X90" s="92"/>
    </row>
    <row r="91" spans="1:39" s="92" customFormat="1" ht="23.5" customHeight="1" x14ac:dyDescent="0.2">
      <c r="A91" s="92" t="s">
        <v>313</v>
      </c>
      <c r="C91" s="265"/>
      <c r="D91" s="265"/>
      <c r="E91" s="265"/>
      <c r="F91" s="265"/>
      <c r="G91" s="265"/>
      <c r="H91" s="265"/>
      <c r="I91" s="265"/>
      <c r="J91" s="265"/>
      <c r="K91" s="265"/>
      <c r="L91" s="265"/>
    </row>
    <row r="92" spans="1:39" s="95" customFormat="1" ht="23.5" customHeight="1" x14ac:dyDescent="0.2">
      <c r="A92" s="98" t="s">
        <v>107</v>
      </c>
      <c r="B92" s="92"/>
      <c r="C92" s="92"/>
      <c r="D92" s="265"/>
      <c r="E92" s="265"/>
      <c r="F92" s="265"/>
      <c r="G92" s="265"/>
      <c r="H92" s="93" t="s">
        <v>94</v>
      </c>
      <c r="I92" s="265"/>
      <c r="J92" s="265"/>
      <c r="K92" s="93" t="s">
        <v>95</v>
      </c>
      <c r="L92" s="92"/>
      <c r="M92" s="265"/>
      <c r="N92" s="92"/>
      <c r="O92" s="92"/>
      <c r="P92" s="92"/>
      <c r="Q92" s="92"/>
      <c r="R92" s="92"/>
      <c r="S92" s="92"/>
      <c r="T92" s="92"/>
      <c r="U92" s="92"/>
      <c r="V92" s="92"/>
      <c r="W92" s="92"/>
      <c r="X92" s="92"/>
    </row>
    <row r="93" spans="1:39" s="95" customFormat="1" ht="23.5" customHeight="1" x14ac:dyDescent="0.2">
      <c r="A93" s="92"/>
      <c r="B93" s="98" t="s">
        <v>101</v>
      </c>
      <c r="C93" s="93"/>
      <c r="D93" s="93"/>
      <c r="E93" s="93"/>
      <c r="F93" s="93"/>
      <c r="G93" s="93"/>
      <c r="H93" s="93"/>
      <c r="I93" s="93"/>
      <c r="J93" s="93"/>
      <c r="K93" s="93"/>
      <c r="L93" s="93"/>
      <c r="M93" s="93"/>
      <c r="N93" s="93"/>
      <c r="O93" s="93"/>
      <c r="P93" s="93"/>
      <c r="Q93" s="93"/>
      <c r="R93" s="93"/>
      <c r="S93" s="93"/>
      <c r="T93" s="93"/>
      <c r="U93" s="93"/>
      <c r="V93" s="93"/>
      <c r="W93" s="92"/>
      <c r="X93" s="92"/>
    </row>
    <row r="94" spans="1:39" s="95" customFormat="1" ht="23.5" customHeight="1" x14ac:dyDescent="0.2">
      <c r="A94" s="92"/>
      <c r="B94" s="306" t="s">
        <v>96</v>
      </c>
      <c r="C94" s="307"/>
      <c r="D94" s="307"/>
      <c r="E94" s="307"/>
      <c r="F94" s="307"/>
      <c r="G94" s="307"/>
      <c r="H94" s="307"/>
      <c r="I94" s="307"/>
      <c r="J94" s="308"/>
      <c r="K94" s="332" t="s">
        <v>97</v>
      </c>
      <c r="L94" s="333"/>
      <c r="M94" s="333"/>
      <c r="N94" s="334"/>
      <c r="O94" s="92"/>
      <c r="P94" s="92"/>
      <c r="Q94" s="92"/>
      <c r="R94" s="92"/>
      <c r="S94" s="92"/>
      <c r="T94" s="92"/>
      <c r="U94" s="92"/>
      <c r="V94" s="92"/>
      <c r="W94" s="92"/>
      <c r="X94" s="92"/>
      <c r="Y94" s="92"/>
    </row>
    <row r="95" spans="1:39" s="95" customFormat="1" ht="30" customHeight="1" x14ac:dyDescent="0.2">
      <c r="A95" s="92"/>
      <c r="B95" s="262" t="s">
        <v>31</v>
      </c>
      <c r="C95" s="335" t="s">
        <v>218</v>
      </c>
      <c r="D95" s="336"/>
      <c r="E95" s="336"/>
      <c r="F95" s="336"/>
      <c r="G95" s="336"/>
      <c r="H95" s="336"/>
      <c r="I95" s="336"/>
      <c r="J95" s="337"/>
      <c r="K95" s="338"/>
      <c r="L95" s="339"/>
      <c r="M95" s="339"/>
      <c r="N95" s="254" t="s">
        <v>99</v>
      </c>
      <c r="O95" s="340" t="s">
        <v>98</v>
      </c>
      <c r="P95" s="341"/>
      <c r="Q95" s="341"/>
      <c r="R95" s="341"/>
      <c r="S95" s="341"/>
      <c r="T95" s="341"/>
      <c r="U95" s="341"/>
      <c r="V95" s="341"/>
      <c r="W95" s="342"/>
      <c r="X95" s="92"/>
      <c r="Y95" s="92"/>
      <c r="Z95" s="92"/>
    </row>
    <row r="96" spans="1:39" s="95" customFormat="1" ht="34" customHeight="1" x14ac:dyDescent="0.2">
      <c r="A96" s="92"/>
      <c r="B96" s="266" t="s">
        <v>33</v>
      </c>
      <c r="C96" s="335" t="s">
        <v>102</v>
      </c>
      <c r="D96" s="336"/>
      <c r="E96" s="336"/>
      <c r="F96" s="336"/>
      <c r="G96" s="336"/>
      <c r="H96" s="336"/>
      <c r="I96" s="336"/>
      <c r="J96" s="337"/>
      <c r="K96" s="343"/>
      <c r="L96" s="344"/>
      <c r="M96" s="344"/>
      <c r="N96" s="263" t="s">
        <v>99</v>
      </c>
      <c r="O96" s="345" t="s">
        <v>205</v>
      </c>
      <c r="P96" s="345"/>
      <c r="Q96" s="345"/>
      <c r="R96" s="345"/>
      <c r="S96" s="345"/>
      <c r="T96" s="345"/>
      <c r="U96" s="345"/>
      <c r="V96" s="347" t="e">
        <f>ROUNDDOWN((K95-K96)/K97,1)</f>
        <v>#DIV/0!</v>
      </c>
      <c r="W96" s="347"/>
      <c r="X96" s="213"/>
      <c r="Y96" s="213"/>
      <c r="Z96" s="92"/>
      <c r="AA96" s="92"/>
    </row>
    <row r="97" spans="1:30" s="95" customFormat="1" ht="24" customHeight="1" x14ac:dyDescent="0.2">
      <c r="A97" s="92"/>
      <c r="B97" s="258" t="s">
        <v>72</v>
      </c>
      <c r="C97" s="335" t="s">
        <v>100</v>
      </c>
      <c r="D97" s="336"/>
      <c r="E97" s="336"/>
      <c r="F97" s="336"/>
      <c r="G97" s="336"/>
      <c r="H97" s="336"/>
      <c r="I97" s="336"/>
      <c r="J97" s="337"/>
      <c r="K97" s="343"/>
      <c r="L97" s="344"/>
      <c r="M97" s="344"/>
      <c r="N97" s="263" t="s">
        <v>99</v>
      </c>
      <c r="O97" s="346"/>
      <c r="P97" s="346"/>
      <c r="Q97" s="346"/>
      <c r="R97" s="346"/>
      <c r="S97" s="346"/>
      <c r="T97" s="346"/>
      <c r="U97" s="346"/>
      <c r="V97" s="348"/>
      <c r="W97" s="348"/>
      <c r="X97" s="265"/>
      <c r="Y97" s="94"/>
      <c r="Z97" s="92"/>
      <c r="AA97" s="213"/>
      <c r="AB97" s="213"/>
      <c r="AC97" s="92"/>
      <c r="AD97" s="92"/>
    </row>
    <row r="98" spans="1:30" s="95" customFormat="1" ht="5.5" customHeight="1" x14ac:dyDescent="0.2">
      <c r="A98" s="92"/>
      <c r="B98" s="198"/>
      <c r="C98" s="214"/>
      <c r="D98" s="214"/>
      <c r="E98" s="214"/>
      <c r="F98" s="214"/>
      <c r="G98" s="214"/>
      <c r="H98" s="214"/>
      <c r="I98" s="214"/>
      <c r="J98" s="214"/>
      <c r="K98" s="215"/>
      <c r="L98" s="215"/>
      <c r="M98" s="215"/>
      <c r="N98" s="198"/>
      <c r="O98" s="198"/>
      <c r="P98" s="198"/>
      <c r="Q98" s="198"/>
      <c r="R98" s="198"/>
      <c r="S98" s="198"/>
      <c r="T98" s="198"/>
      <c r="U98" s="198"/>
      <c r="V98" s="216"/>
      <c r="W98" s="216"/>
      <c r="X98" s="265"/>
      <c r="Y98" s="94"/>
      <c r="Z98" s="92"/>
      <c r="AA98" s="213"/>
      <c r="AB98" s="213"/>
      <c r="AC98" s="92"/>
      <c r="AD98" s="92"/>
    </row>
    <row r="99" spans="1:30" s="95" customFormat="1" ht="17.5" customHeight="1" x14ac:dyDescent="0.2">
      <c r="A99" s="92"/>
      <c r="B99" s="93" t="s">
        <v>322</v>
      </c>
      <c r="C99" s="259"/>
      <c r="D99" s="259"/>
      <c r="E99" s="259"/>
      <c r="F99" s="259"/>
      <c r="G99" s="259"/>
      <c r="H99" s="259"/>
      <c r="I99" s="259"/>
      <c r="J99" s="259"/>
      <c r="K99" s="217"/>
      <c r="L99" s="217"/>
      <c r="M99" s="92"/>
      <c r="N99" s="265"/>
      <c r="O99" s="265"/>
      <c r="P99" s="265"/>
      <c r="Q99" s="265"/>
      <c r="R99" s="265"/>
      <c r="S99" s="265"/>
      <c r="T99" s="265"/>
      <c r="U99" s="218"/>
      <c r="V99" s="218"/>
      <c r="W99" s="265"/>
      <c r="X99" s="265"/>
      <c r="Y99" s="92"/>
      <c r="Z99" s="213"/>
      <c r="AA99" s="213"/>
      <c r="AB99" s="92"/>
      <c r="AC99" s="92"/>
    </row>
    <row r="100" spans="1:30" s="95" customFormat="1" ht="17.5" customHeight="1" x14ac:dyDescent="0.2">
      <c r="A100" s="92"/>
      <c r="B100" s="219" t="s">
        <v>293</v>
      </c>
      <c r="C100" s="219"/>
      <c r="D100" s="219"/>
      <c r="E100" s="219"/>
      <c r="F100" s="265"/>
      <c r="G100" s="92"/>
      <c r="H100" s="92"/>
      <c r="I100" s="92"/>
      <c r="J100" s="92"/>
      <c r="K100" s="92"/>
      <c r="L100" s="92"/>
      <c r="M100" s="265"/>
      <c r="N100" s="265"/>
      <c r="O100" s="265"/>
      <c r="P100" s="265"/>
      <c r="Q100" s="265"/>
      <c r="R100" s="265"/>
      <c r="S100" s="265"/>
      <c r="T100" s="265"/>
      <c r="U100" s="92"/>
      <c r="V100" s="92"/>
      <c r="W100" s="92"/>
      <c r="X100" s="92"/>
    </row>
    <row r="101" spans="1:30" s="95" customFormat="1" ht="17.5" customHeight="1" x14ac:dyDescent="0.2">
      <c r="A101" s="92"/>
      <c r="B101" s="219" t="s">
        <v>294</v>
      </c>
      <c r="C101" s="219"/>
      <c r="D101" s="219"/>
      <c r="E101" s="219"/>
      <c r="F101" s="265"/>
      <c r="G101" s="92"/>
      <c r="H101" s="92"/>
      <c r="I101" s="92"/>
      <c r="J101" s="92"/>
      <c r="K101" s="92"/>
      <c r="L101" s="92"/>
      <c r="M101" s="265"/>
      <c r="N101" s="265"/>
      <c r="O101" s="265"/>
      <c r="P101" s="265"/>
      <c r="Q101" s="265"/>
      <c r="R101" s="265"/>
      <c r="S101" s="265"/>
      <c r="T101" s="265"/>
      <c r="U101" s="92"/>
      <c r="V101" s="92"/>
      <c r="W101" s="92"/>
      <c r="X101" s="92"/>
    </row>
    <row r="102" spans="1:30" s="95" customFormat="1" ht="12.65" customHeight="1" x14ac:dyDescent="0.2">
      <c r="A102" s="92"/>
      <c r="B102" s="92"/>
      <c r="C102" s="219"/>
      <c r="D102" s="219"/>
      <c r="E102" s="219"/>
      <c r="F102" s="265"/>
      <c r="G102" s="92"/>
      <c r="H102" s="92"/>
      <c r="I102" s="92"/>
      <c r="J102" s="92"/>
      <c r="K102" s="92"/>
      <c r="L102" s="92"/>
      <c r="M102" s="265"/>
      <c r="N102" s="265"/>
      <c r="O102" s="265"/>
      <c r="P102" s="265"/>
      <c r="Q102" s="265"/>
      <c r="R102" s="265"/>
      <c r="S102" s="265"/>
      <c r="T102" s="265"/>
      <c r="U102" s="92"/>
      <c r="V102" s="92"/>
      <c r="W102" s="92"/>
      <c r="X102" s="92"/>
    </row>
    <row r="103" spans="1:30" s="95" customFormat="1" ht="19.5" customHeight="1" x14ac:dyDescent="0.2">
      <c r="A103" s="96" t="s">
        <v>108</v>
      </c>
      <c r="B103" s="92"/>
      <c r="C103" s="92"/>
      <c r="D103" s="265"/>
      <c r="E103" s="265"/>
      <c r="F103" s="265"/>
      <c r="G103" s="93"/>
      <c r="H103" s="265"/>
      <c r="I103" s="265"/>
      <c r="J103" s="265"/>
      <c r="K103" s="265"/>
      <c r="L103" s="265"/>
      <c r="M103" s="92"/>
      <c r="N103" s="92"/>
      <c r="O103" s="92"/>
      <c r="P103" s="92"/>
      <c r="Q103" s="92"/>
      <c r="R103" s="92"/>
      <c r="S103" s="92"/>
      <c r="T103" s="92"/>
      <c r="U103" s="92"/>
      <c r="V103" s="92"/>
      <c r="W103" s="92"/>
      <c r="X103" s="92"/>
      <c r="Y103" s="92"/>
      <c r="Z103" s="92"/>
    </row>
    <row r="104" spans="1:30" s="95" customFormat="1" ht="25" customHeight="1" x14ac:dyDescent="0.2">
      <c r="A104" s="93" t="s">
        <v>109</v>
      </c>
      <c r="B104" s="92"/>
      <c r="C104" s="92"/>
      <c r="D104" s="265"/>
      <c r="E104" s="265"/>
      <c r="F104" s="265"/>
      <c r="G104" s="93"/>
      <c r="H104" s="265"/>
      <c r="I104" s="265"/>
      <c r="J104" s="265"/>
      <c r="K104" s="265"/>
      <c r="L104" s="265"/>
      <c r="M104" s="92"/>
      <c r="N104" s="92"/>
      <c r="O104" s="92"/>
      <c r="P104" s="92"/>
      <c r="Q104" s="92"/>
      <c r="R104" s="92"/>
      <c r="S104" s="92"/>
      <c r="T104" s="92"/>
      <c r="U104" s="92"/>
      <c r="V104" s="92"/>
      <c r="W104" s="92"/>
      <c r="X104" s="92"/>
      <c r="Y104" s="92"/>
      <c r="Z104" s="92"/>
    </row>
    <row r="105" spans="1:30" s="95" customFormat="1" ht="25" customHeight="1" x14ac:dyDescent="0.2">
      <c r="A105" s="265"/>
      <c r="B105" s="93"/>
      <c r="C105" s="93" t="s">
        <v>64</v>
      </c>
      <c r="D105" s="93"/>
      <c r="E105" s="93"/>
      <c r="F105" s="93" t="s">
        <v>103</v>
      </c>
      <c r="G105" s="93"/>
      <c r="H105" s="93"/>
      <c r="I105" s="93"/>
      <c r="J105" s="93" t="s">
        <v>104</v>
      </c>
      <c r="K105" s="93"/>
      <c r="L105" s="93"/>
      <c r="M105" s="93" t="s">
        <v>105</v>
      </c>
      <c r="N105" s="92"/>
      <c r="O105" s="93"/>
      <c r="P105" s="93"/>
      <c r="Q105" s="92"/>
      <c r="R105" s="92"/>
      <c r="S105" s="92"/>
      <c r="T105" s="92"/>
      <c r="U105" s="92"/>
      <c r="V105" s="92"/>
      <c r="W105" s="92"/>
      <c r="X105" s="92"/>
      <c r="Y105" s="92"/>
      <c r="Z105" s="92"/>
      <c r="AA105" s="92"/>
    </row>
    <row r="106" spans="1:30" s="95" customFormat="1" ht="25" customHeight="1" x14ac:dyDescent="0.2">
      <c r="A106" s="93" t="s">
        <v>110</v>
      </c>
      <c r="B106" s="92"/>
      <c r="C106" s="93"/>
      <c r="D106" s="93"/>
      <c r="E106" s="93"/>
      <c r="F106" s="93"/>
      <c r="G106" s="93"/>
      <c r="H106" s="93"/>
      <c r="I106" s="93"/>
      <c r="J106" s="93"/>
      <c r="K106" s="93"/>
      <c r="L106" s="93"/>
      <c r="M106" s="93"/>
      <c r="N106" s="93"/>
      <c r="O106" s="93"/>
      <c r="P106" s="93"/>
      <c r="Q106" s="92"/>
      <c r="R106" s="92"/>
      <c r="S106" s="92"/>
      <c r="T106" s="92"/>
      <c r="U106" s="92"/>
      <c r="V106" s="92"/>
      <c r="W106" s="92"/>
      <c r="X106" s="92"/>
      <c r="Y106" s="92"/>
      <c r="Z106" s="92"/>
    </row>
    <row r="107" spans="1:30" s="95" customFormat="1" ht="25.5" customHeight="1" x14ac:dyDescent="0.2">
      <c r="A107" s="265"/>
      <c r="B107" s="403" t="s">
        <v>47</v>
      </c>
      <c r="C107" s="404"/>
      <c r="D107" s="404"/>
      <c r="E107" s="404"/>
      <c r="F107" s="404"/>
      <c r="G107" s="404"/>
      <c r="H107" s="404"/>
      <c r="I107" s="404"/>
      <c r="J107" s="405"/>
      <c r="K107" s="220" t="s">
        <v>36</v>
      </c>
      <c r="L107" s="220" t="s">
        <v>37</v>
      </c>
      <c r="M107" s="220" t="s">
        <v>38</v>
      </c>
      <c r="N107" s="220" t="s">
        <v>39</v>
      </c>
      <c r="O107" s="220" t="s">
        <v>40</v>
      </c>
      <c r="P107" s="220" t="s">
        <v>41</v>
      </c>
      <c r="Q107" s="220" t="s">
        <v>42</v>
      </c>
      <c r="R107" s="220" t="s">
        <v>43</v>
      </c>
      <c r="S107" s="220" t="s">
        <v>44</v>
      </c>
      <c r="T107" s="221" t="s">
        <v>45</v>
      </c>
      <c r="U107" s="221" t="s">
        <v>46</v>
      </c>
      <c r="V107" s="406" t="s">
        <v>106</v>
      </c>
      <c r="W107" s="407"/>
      <c r="X107" s="92"/>
      <c r="Y107" s="92"/>
      <c r="Z107" s="92"/>
    </row>
    <row r="108" spans="1:30" s="95" customFormat="1" ht="25.5" customHeight="1" x14ac:dyDescent="0.2">
      <c r="A108" s="265"/>
      <c r="B108" s="258" t="s">
        <v>31</v>
      </c>
      <c r="C108" s="395" t="s">
        <v>32</v>
      </c>
      <c r="D108" s="396"/>
      <c r="E108" s="396"/>
      <c r="F108" s="396"/>
      <c r="G108" s="396"/>
      <c r="H108" s="396"/>
      <c r="I108" s="396"/>
      <c r="J108" s="397"/>
      <c r="K108" s="222"/>
      <c r="L108" s="222"/>
      <c r="M108" s="222"/>
      <c r="N108" s="222"/>
      <c r="O108" s="222"/>
      <c r="P108" s="222"/>
      <c r="Q108" s="222"/>
      <c r="R108" s="222"/>
      <c r="S108" s="222"/>
      <c r="T108" s="222"/>
      <c r="U108" s="222"/>
      <c r="V108" s="398">
        <f>SUM(K108:U108)</f>
        <v>0</v>
      </c>
      <c r="W108" s="399"/>
      <c r="X108" s="92"/>
      <c r="Y108" s="92"/>
      <c r="Z108" s="92"/>
    </row>
    <row r="109" spans="1:30" s="95" customFormat="1" ht="25.5" customHeight="1" x14ac:dyDescent="0.2">
      <c r="A109" s="265"/>
      <c r="B109" s="266" t="s">
        <v>33</v>
      </c>
      <c r="C109" s="400" t="s">
        <v>34</v>
      </c>
      <c r="D109" s="401"/>
      <c r="E109" s="401"/>
      <c r="F109" s="401"/>
      <c r="G109" s="401"/>
      <c r="H109" s="401"/>
      <c r="I109" s="401"/>
      <c r="J109" s="402"/>
      <c r="K109" s="222"/>
      <c r="L109" s="222"/>
      <c r="M109" s="222"/>
      <c r="N109" s="222"/>
      <c r="O109" s="222"/>
      <c r="P109" s="222"/>
      <c r="Q109" s="222"/>
      <c r="R109" s="222"/>
      <c r="S109" s="222"/>
      <c r="T109" s="222"/>
      <c r="U109" s="222"/>
      <c r="V109" s="398">
        <f>SUM(K109:U109)</f>
        <v>0</v>
      </c>
      <c r="W109" s="399"/>
      <c r="X109" s="92"/>
      <c r="Y109" s="92"/>
      <c r="Z109" s="92"/>
    </row>
    <row r="110" spans="1:30" s="95" customFormat="1" ht="36" customHeight="1" thickBot="1" x14ac:dyDescent="0.25">
      <c r="A110" s="265"/>
      <c r="B110" s="257" t="s">
        <v>72</v>
      </c>
      <c r="C110" s="325" t="s">
        <v>75</v>
      </c>
      <c r="D110" s="325"/>
      <c r="E110" s="325"/>
      <c r="F110" s="325"/>
      <c r="G110" s="325"/>
      <c r="H110" s="325"/>
      <c r="I110" s="325"/>
      <c r="J110" s="325"/>
      <c r="K110" s="223"/>
      <c r="L110" s="223"/>
      <c r="M110" s="223"/>
      <c r="N110" s="223"/>
      <c r="O110" s="223"/>
      <c r="P110" s="223"/>
      <c r="Q110" s="223"/>
      <c r="R110" s="223"/>
      <c r="S110" s="223"/>
      <c r="T110" s="223"/>
      <c r="U110" s="223"/>
      <c r="V110" s="326">
        <f>SUM(K110:U110)</f>
        <v>0</v>
      </c>
      <c r="W110" s="327"/>
      <c r="X110" s="92"/>
      <c r="Y110" s="92"/>
      <c r="Z110" s="92"/>
    </row>
    <row r="111" spans="1:30" s="95" customFormat="1" ht="25" customHeight="1" thickTop="1" x14ac:dyDescent="0.2">
      <c r="A111" s="265"/>
      <c r="B111" s="224" t="s">
        <v>73</v>
      </c>
      <c r="C111" s="328" t="s">
        <v>79</v>
      </c>
      <c r="D111" s="328"/>
      <c r="E111" s="328"/>
      <c r="F111" s="328"/>
      <c r="G111" s="328"/>
      <c r="H111" s="328"/>
      <c r="I111" s="328"/>
      <c r="J111" s="328"/>
      <c r="K111" s="225"/>
      <c r="L111" s="225"/>
      <c r="M111" s="225"/>
      <c r="N111" s="225"/>
      <c r="O111" s="225"/>
      <c r="P111" s="225"/>
      <c r="Q111" s="225"/>
      <c r="R111" s="225"/>
      <c r="S111" s="225"/>
      <c r="T111" s="225"/>
      <c r="U111" s="225"/>
      <c r="V111" s="329">
        <f>SUM(K111:U111)</f>
        <v>0</v>
      </c>
      <c r="W111" s="329"/>
      <c r="X111" s="92"/>
      <c r="Y111" s="92"/>
      <c r="Z111" s="92"/>
    </row>
    <row r="112" spans="1:30" s="95" customFormat="1" ht="30" customHeight="1" thickBot="1" x14ac:dyDescent="0.25">
      <c r="A112" s="265"/>
      <c r="B112" s="266" t="s">
        <v>74</v>
      </c>
      <c r="C112" s="330" t="s">
        <v>76</v>
      </c>
      <c r="D112" s="330"/>
      <c r="E112" s="330"/>
      <c r="F112" s="330"/>
      <c r="G112" s="330"/>
      <c r="H112" s="330"/>
      <c r="I112" s="330"/>
      <c r="J112" s="330"/>
      <c r="K112" s="222"/>
      <c r="L112" s="222"/>
      <c r="M112" s="222"/>
      <c r="N112" s="222"/>
      <c r="O112" s="222"/>
      <c r="P112" s="222"/>
      <c r="Q112" s="222"/>
      <c r="R112" s="222"/>
      <c r="S112" s="222"/>
      <c r="T112" s="222"/>
      <c r="U112" s="222"/>
      <c r="V112" s="331">
        <f>SUM(K112:U112)</f>
        <v>0</v>
      </c>
      <c r="W112" s="331"/>
      <c r="X112" s="92"/>
      <c r="Y112" s="92"/>
      <c r="Z112" s="92"/>
    </row>
    <row r="113" spans="1:26" s="95" customFormat="1" ht="24.65" customHeight="1" thickBot="1" x14ac:dyDescent="0.25">
      <c r="A113" s="265"/>
      <c r="B113" s="321" t="s">
        <v>63</v>
      </c>
      <c r="C113" s="302"/>
      <c r="D113" s="302"/>
      <c r="E113" s="302"/>
      <c r="F113" s="302"/>
      <c r="G113" s="302"/>
      <c r="H113" s="302"/>
      <c r="I113" s="302"/>
      <c r="J113" s="322"/>
      <c r="K113" s="226"/>
      <c r="L113" s="227"/>
      <c r="M113" s="227"/>
      <c r="N113" s="227"/>
      <c r="O113" s="227"/>
      <c r="P113" s="227"/>
      <c r="Q113" s="227"/>
      <c r="R113" s="227"/>
      <c r="S113" s="227"/>
      <c r="T113" s="227"/>
      <c r="U113" s="227"/>
      <c r="V113" s="393" t="e">
        <f>ROUNDDOWN(V109/V108*100,1)</f>
        <v>#DIV/0!</v>
      </c>
      <c r="W113" s="394"/>
      <c r="X113" s="92" t="s">
        <v>48</v>
      </c>
      <c r="Y113" s="92"/>
      <c r="Z113" s="92"/>
    </row>
    <row r="114" spans="1:26" s="95" customFormat="1" ht="24.65" customHeight="1" thickBot="1" x14ac:dyDescent="0.25">
      <c r="A114" s="265"/>
      <c r="B114" s="321" t="s">
        <v>77</v>
      </c>
      <c r="C114" s="302"/>
      <c r="D114" s="302"/>
      <c r="E114" s="302"/>
      <c r="F114" s="302"/>
      <c r="G114" s="302"/>
      <c r="H114" s="302"/>
      <c r="I114" s="302"/>
      <c r="J114" s="322"/>
      <c r="K114" s="228"/>
      <c r="L114" s="228"/>
      <c r="M114" s="228"/>
      <c r="N114" s="228"/>
      <c r="O114" s="228"/>
      <c r="P114" s="228"/>
      <c r="Q114" s="228"/>
      <c r="R114" s="228"/>
      <c r="S114" s="228"/>
      <c r="T114" s="228"/>
      <c r="U114" s="228"/>
      <c r="V114" s="323" t="e">
        <f>ROUNDDOWN(V110/V108*100,1)</f>
        <v>#DIV/0!</v>
      </c>
      <c r="W114" s="324"/>
      <c r="X114" s="92" t="s">
        <v>48</v>
      </c>
      <c r="Y114" s="92"/>
      <c r="Z114" s="92"/>
    </row>
    <row r="115" spans="1:26" s="95" customFormat="1" ht="24.65" customHeight="1" thickBot="1" x14ac:dyDescent="0.25">
      <c r="A115" s="265"/>
      <c r="B115" s="321" t="s">
        <v>78</v>
      </c>
      <c r="C115" s="302"/>
      <c r="D115" s="302"/>
      <c r="E115" s="302"/>
      <c r="F115" s="302"/>
      <c r="G115" s="302"/>
      <c r="H115" s="302"/>
      <c r="I115" s="302"/>
      <c r="J115" s="322"/>
      <c r="K115" s="228"/>
      <c r="L115" s="228"/>
      <c r="M115" s="228"/>
      <c r="N115" s="228"/>
      <c r="O115" s="228"/>
      <c r="P115" s="228"/>
      <c r="Q115" s="228"/>
      <c r="R115" s="228"/>
      <c r="S115" s="228"/>
      <c r="T115" s="228"/>
      <c r="U115" s="228"/>
      <c r="V115" s="323" t="e">
        <f>ROUNDDOWN(V112/V111*100,1)</f>
        <v>#DIV/0!</v>
      </c>
      <c r="W115" s="324"/>
      <c r="X115" s="92" t="s">
        <v>48</v>
      </c>
      <c r="Y115" s="92"/>
      <c r="Z115" s="92"/>
    </row>
    <row r="116" spans="1:26" s="95" customFormat="1" ht="6" customHeight="1" x14ac:dyDescent="0.2">
      <c r="A116" s="265"/>
      <c r="B116" s="265"/>
      <c r="C116" s="265"/>
      <c r="D116" s="265"/>
      <c r="E116" s="265"/>
      <c r="F116" s="265"/>
      <c r="G116" s="265"/>
      <c r="H116" s="265"/>
      <c r="I116" s="265"/>
      <c r="J116" s="228"/>
      <c r="K116" s="228"/>
      <c r="L116" s="228"/>
      <c r="M116" s="228"/>
      <c r="N116" s="228"/>
      <c r="O116" s="228"/>
      <c r="P116" s="228"/>
      <c r="Q116" s="228"/>
      <c r="R116" s="228"/>
      <c r="S116" s="228"/>
      <c r="T116" s="228"/>
      <c r="U116" s="200"/>
      <c r="V116" s="200"/>
      <c r="W116" s="92"/>
      <c r="X116" s="92"/>
      <c r="Y116" s="92"/>
      <c r="Z116" s="92"/>
    </row>
    <row r="117" spans="1:26" s="95" customFormat="1" ht="19.5" customHeight="1" x14ac:dyDescent="0.2">
      <c r="A117" s="265"/>
      <c r="B117" s="229" t="s">
        <v>35</v>
      </c>
      <c r="C117" s="93" t="s">
        <v>314</v>
      </c>
      <c r="D117" s="93"/>
      <c r="E117" s="93"/>
      <c r="F117" s="93"/>
      <c r="G117" s="93"/>
      <c r="H117" s="93"/>
      <c r="I117" s="93"/>
      <c r="J117" s="265"/>
      <c r="K117" s="265"/>
      <c r="L117" s="265"/>
      <c r="M117" s="92"/>
      <c r="N117" s="92"/>
      <c r="O117" s="92"/>
      <c r="P117" s="92"/>
      <c r="Q117" s="92"/>
      <c r="R117" s="92"/>
      <c r="S117" s="92"/>
      <c r="T117" s="92"/>
      <c r="U117" s="92"/>
      <c r="V117" s="92"/>
      <c r="W117" s="92"/>
      <c r="X117" s="92"/>
      <c r="Y117" s="92"/>
      <c r="Z117" s="92"/>
    </row>
    <row r="118" spans="1:26" s="95" customFormat="1" ht="19.5" customHeight="1" x14ac:dyDescent="0.2">
      <c r="A118" s="265"/>
      <c r="B118" s="93"/>
      <c r="C118" s="315" t="s">
        <v>315</v>
      </c>
      <c r="D118" s="316"/>
      <c r="E118" s="316"/>
      <c r="F118" s="316"/>
      <c r="G118" s="316"/>
      <c r="H118" s="316"/>
      <c r="I118" s="316"/>
      <c r="J118" s="316"/>
      <c r="K118" s="316"/>
      <c r="L118" s="316"/>
      <c r="M118" s="316"/>
      <c r="N118" s="316"/>
      <c r="O118" s="316"/>
      <c r="P118" s="316"/>
      <c r="Q118" s="316"/>
      <c r="R118" s="316"/>
      <c r="S118" s="316"/>
      <c r="T118" s="316"/>
      <c r="U118" s="316"/>
      <c r="V118" s="316"/>
      <c r="W118" s="316"/>
      <c r="X118" s="316"/>
      <c r="Y118" s="92"/>
      <c r="Z118" s="92"/>
    </row>
    <row r="119" spans="1:26" s="95" customFormat="1" ht="19.5" customHeight="1" x14ac:dyDescent="0.2">
      <c r="A119" s="265"/>
      <c r="B119" s="200"/>
      <c r="C119" s="93" t="s">
        <v>316</v>
      </c>
      <c r="D119" s="92"/>
      <c r="E119" s="93"/>
      <c r="F119" s="93"/>
      <c r="G119" s="93"/>
      <c r="H119" s="93"/>
      <c r="I119" s="93"/>
      <c r="J119" s="93"/>
      <c r="K119" s="93"/>
      <c r="L119" s="93"/>
      <c r="M119" s="93"/>
      <c r="N119" s="93"/>
      <c r="O119" s="93"/>
      <c r="P119" s="92"/>
      <c r="Q119" s="92"/>
      <c r="R119" s="92"/>
      <c r="S119" s="92"/>
      <c r="T119" s="92"/>
      <c r="U119" s="92"/>
      <c r="V119" s="92"/>
      <c r="W119" s="92"/>
      <c r="X119" s="92"/>
      <c r="Y119" s="92"/>
      <c r="Z119" s="92"/>
    </row>
    <row r="120" spans="1:26" s="95" customFormat="1" ht="19.5" customHeight="1" x14ac:dyDescent="0.2">
      <c r="A120" s="265"/>
      <c r="B120" s="200"/>
      <c r="C120" s="93" t="s">
        <v>317</v>
      </c>
      <c r="D120" s="93"/>
      <c r="E120" s="93"/>
      <c r="F120" s="93"/>
      <c r="G120" s="93"/>
      <c r="H120" s="93"/>
      <c r="I120" s="93"/>
      <c r="J120" s="93"/>
      <c r="K120" s="93"/>
      <c r="L120" s="93"/>
      <c r="M120" s="93"/>
      <c r="N120" s="93"/>
      <c r="O120" s="93"/>
      <c r="P120" s="92"/>
      <c r="Q120" s="92"/>
      <c r="R120" s="92"/>
      <c r="S120" s="92"/>
      <c r="T120" s="92"/>
      <c r="U120" s="92"/>
      <c r="V120" s="92"/>
      <c r="W120" s="92"/>
      <c r="X120" s="92"/>
      <c r="Y120" s="92"/>
      <c r="Z120" s="92"/>
    </row>
    <row r="121" spans="1:26" s="95" customFormat="1" ht="19.5" customHeight="1" x14ac:dyDescent="0.2">
      <c r="A121" s="265"/>
      <c r="B121" s="200"/>
      <c r="C121" s="93" t="s">
        <v>318</v>
      </c>
      <c r="D121" s="93"/>
      <c r="E121" s="93"/>
      <c r="F121" s="93"/>
      <c r="G121" s="93"/>
      <c r="H121" s="93"/>
      <c r="I121" s="93"/>
      <c r="J121" s="93"/>
      <c r="K121" s="93"/>
      <c r="L121" s="93"/>
      <c r="M121" s="93"/>
      <c r="N121" s="93"/>
      <c r="O121" s="93"/>
      <c r="P121" s="92"/>
      <c r="Q121" s="92"/>
      <c r="R121" s="92"/>
      <c r="S121" s="92"/>
      <c r="T121" s="92"/>
      <c r="U121" s="92"/>
      <c r="V121" s="92"/>
      <c r="W121" s="92"/>
      <c r="X121" s="92"/>
    </row>
    <row r="122" spans="1:26" s="95" customFormat="1" ht="19.5" customHeight="1" x14ac:dyDescent="0.2">
      <c r="A122" s="92"/>
      <c r="B122" s="229"/>
      <c r="C122" s="93" t="s">
        <v>319</v>
      </c>
      <c r="D122" s="93"/>
      <c r="E122" s="93"/>
      <c r="F122" s="93"/>
      <c r="G122" s="93"/>
      <c r="H122" s="93"/>
      <c r="I122" s="93"/>
      <c r="J122" s="93"/>
      <c r="K122" s="93"/>
      <c r="L122" s="93"/>
      <c r="M122" s="93"/>
      <c r="N122" s="93"/>
      <c r="O122" s="93"/>
      <c r="P122" s="92"/>
      <c r="Q122" s="92"/>
      <c r="R122" s="92"/>
      <c r="S122" s="92"/>
      <c r="T122" s="92"/>
      <c r="U122" s="92"/>
      <c r="V122" s="92"/>
      <c r="W122" s="92"/>
      <c r="X122" s="92"/>
      <c r="Y122" s="92"/>
      <c r="Z122" s="92"/>
    </row>
    <row r="123" spans="1:26" s="95" customFormat="1" ht="19.5" customHeight="1" x14ac:dyDescent="0.2">
      <c r="A123" s="265"/>
      <c r="B123" s="93"/>
      <c r="D123" s="230"/>
      <c r="E123" s="230"/>
      <c r="F123" s="230"/>
      <c r="G123" s="230"/>
      <c r="H123" s="230"/>
      <c r="I123" s="230"/>
      <c r="J123" s="230"/>
      <c r="K123" s="230"/>
      <c r="L123" s="230"/>
    </row>
    <row r="124" spans="1:26" s="95" customFormat="1" ht="19.5" customHeight="1" x14ac:dyDescent="0.2">
      <c r="A124" s="265"/>
      <c r="B124" s="93"/>
      <c r="C124" s="193"/>
      <c r="D124" s="231"/>
      <c r="E124" s="231"/>
      <c r="F124" s="231"/>
      <c r="G124" s="231"/>
      <c r="H124" s="231"/>
      <c r="I124" s="231"/>
      <c r="J124" s="231"/>
      <c r="K124" s="231"/>
      <c r="L124" s="231"/>
      <c r="M124" s="193"/>
      <c r="N124" s="193"/>
      <c r="O124" s="193"/>
      <c r="P124" s="193"/>
      <c r="Q124" s="193"/>
      <c r="R124" s="193"/>
      <c r="S124" s="193"/>
      <c r="T124" s="193"/>
      <c r="U124" s="193"/>
      <c r="V124" s="193"/>
      <c r="W124" s="193"/>
      <c r="X124" s="193"/>
    </row>
    <row r="125" spans="1:26" s="95" customFormat="1" ht="25" customHeight="1" x14ac:dyDescent="0.2">
      <c r="B125" s="230"/>
      <c r="C125" s="193"/>
      <c r="D125" s="231"/>
      <c r="E125" s="231"/>
      <c r="F125" s="231"/>
      <c r="G125" s="231"/>
      <c r="H125" s="231"/>
      <c r="I125" s="231"/>
      <c r="J125" s="231"/>
      <c r="K125" s="231"/>
      <c r="L125" s="231"/>
      <c r="M125" s="193"/>
      <c r="N125" s="193"/>
      <c r="O125" s="193"/>
      <c r="P125" s="193"/>
      <c r="Q125" s="193"/>
      <c r="R125" s="193"/>
      <c r="S125" s="193"/>
      <c r="T125" s="193"/>
      <c r="U125" s="193"/>
      <c r="V125" s="193"/>
      <c r="W125" s="193"/>
      <c r="X125" s="193"/>
    </row>
    <row r="126" spans="1:26" ht="25" customHeight="1" x14ac:dyDescent="0.2"/>
    <row r="127" spans="1:26" ht="25" customHeight="1" x14ac:dyDescent="0.2"/>
    <row r="128" spans="1:26" ht="25" customHeight="1" x14ac:dyDescent="0.2"/>
    <row r="129" ht="25" customHeight="1" x14ac:dyDescent="0.2"/>
    <row r="130" ht="25" customHeight="1" x14ac:dyDescent="0.2"/>
    <row r="131" ht="25" customHeight="1" x14ac:dyDescent="0.2"/>
    <row r="132" ht="25" customHeight="1" x14ac:dyDescent="0.2"/>
    <row r="133" ht="25" customHeight="1" x14ac:dyDescent="0.2"/>
  </sheetData>
  <mergeCells count="232">
    <mergeCell ref="B74:E74"/>
    <mergeCell ref="F74:J74"/>
    <mergeCell ref="K74:O74"/>
    <mergeCell ref="P74:T74"/>
    <mergeCell ref="B75:E75"/>
    <mergeCell ref="F75:J75"/>
    <mergeCell ref="K75:O75"/>
    <mergeCell ref="P75:T75"/>
    <mergeCell ref="B71:E71"/>
    <mergeCell ref="F71:J71"/>
    <mergeCell ref="K71:O71"/>
    <mergeCell ref="P71:T71"/>
    <mergeCell ref="B72:E72"/>
    <mergeCell ref="F72:J72"/>
    <mergeCell ref="K72:O72"/>
    <mergeCell ref="P72:T72"/>
    <mergeCell ref="B73:E73"/>
    <mergeCell ref="F73:J73"/>
    <mergeCell ref="K73:O73"/>
    <mergeCell ref="P73:T73"/>
    <mergeCell ref="B60:C61"/>
    <mergeCell ref="D60:E61"/>
    <mergeCell ref="F60:N60"/>
    <mergeCell ref="Q60:R61"/>
    <mergeCell ref="S60:V61"/>
    <mergeCell ref="H61:J61"/>
    <mergeCell ref="K61:L61"/>
    <mergeCell ref="M61:N61"/>
    <mergeCell ref="B62:C62"/>
    <mergeCell ref="D62:E62"/>
    <mergeCell ref="F62:G62"/>
    <mergeCell ref="H62:J62"/>
    <mergeCell ref="K62:L62"/>
    <mergeCell ref="M62:N62"/>
    <mergeCell ref="Q62:R62"/>
    <mergeCell ref="S62:V62"/>
    <mergeCell ref="V27:W27"/>
    <mergeCell ref="V25:W25"/>
    <mergeCell ref="O22:Q23"/>
    <mergeCell ref="R22:S23"/>
    <mergeCell ref="T22:U22"/>
    <mergeCell ref="V22:W23"/>
    <mergeCell ref="R28:S28"/>
    <mergeCell ref="V28:W28"/>
    <mergeCell ref="V26:W26"/>
    <mergeCell ref="O24:Q24"/>
    <mergeCell ref="R24:S24"/>
    <mergeCell ref="V24:W24"/>
    <mergeCell ref="F52:G52"/>
    <mergeCell ref="H52:X52"/>
    <mergeCell ref="H55:X55"/>
    <mergeCell ref="B52:E53"/>
    <mergeCell ref="B54:E55"/>
    <mergeCell ref="F53:G53"/>
    <mergeCell ref="H53:X53"/>
    <mergeCell ref="R29:S29"/>
    <mergeCell ref="V29:W29"/>
    <mergeCell ref="F54:G54"/>
    <mergeCell ref="H54:X54"/>
    <mergeCell ref="F55:G55"/>
    <mergeCell ref="V31:W31"/>
    <mergeCell ref="V32:W32"/>
    <mergeCell ref="B49:G49"/>
    <mergeCell ref="H49:X49"/>
    <mergeCell ref="B50:E51"/>
    <mergeCell ref="F50:G50"/>
    <mergeCell ref="H50:X50"/>
    <mergeCell ref="F51:G51"/>
    <mergeCell ref="H51:X51"/>
    <mergeCell ref="B29:D29"/>
    <mergeCell ref="E29:G29"/>
    <mergeCell ref="H29:J29"/>
    <mergeCell ref="C10:E10"/>
    <mergeCell ref="C9:E9"/>
    <mergeCell ref="C13:E15"/>
    <mergeCell ref="F13:H13"/>
    <mergeCell ref="I13:O13"/>
    <mergeCell ref="P13:R13"/>
    <mergeCell ref="S13:X13"/>
    <mergeCell ref="F14:H14"/>
    <mergeCell ref="I14:O14"/>
    <mergeCell ref="P14:R14"/>
    <mergeCell ref="S14:X14"/>
    <mergeCell ref="F10:X10"/>
    <mergeCell ref="C11:E11"/>
    <mergeCell ref="I11:L11"/>
    <mergeCell ref="M11:X11"/>
    <mergeCell ref="C12:E12"/>
    <mergeCell ref="F12:X12"/>
    <mergeCell ref="X22:X23"/>
    <mergeCell ref="N83:V83"/>
    <mergeCell ref="T2:X2"/>
    <mergeCell ref="A3:A15"/>
    <mergeCell ref="F3:X3"/>
    <mergeCell ref="F4:X4"/>
    <mergeCell ref="B113:J113"/>
    <mergeCell ref="V113:W113"/>
    <mergeCell ref="C108:J108"/>
    <mergeCell ref="V108:W108"/>
    <mergeCell ref="C109:J109"/>
    <mergeCell ref="V109:W109"/>
    <mergeCell ref="B107:J107"/>
    <mergeCell ref="V107:W107"/>
    <mergeCell ref="C5:E5"/>
    <mergeCell ref="F5:X5"/>
    <mergeCell ref="C6:E6"/>
    <mergeCell ref="F6:X6"/>
    <mergeCell ref="B7:B14"/>
    <mergeCell ref="C7:E8"/>
    <mergeCell ref="F8:X8"/>
    <mergeCell ref="F9:L9"/>
    <mergeCell ref="M9:O9"/>
    <mergeCell ref="P9:X9"/>
    <mergeCell ref="F7:X7"/>
    <mergeCell ref="B83:E83"/>
    <mergeCell ref="R31:S31"/>
    <mergeCell ref="B32:D32"/>
    <mergeCell ref="E32:G32"/>
    <mergeCell ref="H32:J32"/>
    <mergeCell ref="K32:L32"/>
    <mergeCell ref="M32:N32"/>
    <mergeCell ref="O32:Q32"/>
    <mergeCell ref="R32:S32"/>
    <mergeCell ref="B31:D31"/>
    <mergeCell ref="E31:G31"/>
    <mergeCell ref="H31:J31"/>
    <mergeCell ref="K31:L31"/>
    <mergeCell ref="M31:N31"/>
    <mergeCell ref="O31:Q31"/>
    <mergeCell ref="B30:D30"/>
    <mergeCell ref="E30:G30"/>
    <mergeCell ref="H30:J30"/>
    <mergeCell ref="K30:L30"/>
    <mergeCell ref="M30:N30"/>
    <mergeCell ref="O30:Q30"/>
    <mergeCell ref="R30:S30"/>
    <mergeCell ref="V30:W30"/>
    <mergeCell ref="K29:L29"/>
    <mergeCell ref="M29:N29"/>
    <mergeCell ref="O29:Q29"/>
    <mergeCell ref="B28:D28"/>
    <mergeCell ref="E28:G28"/>
    <mergeCell ref="H28:J28"/>
    <mergeCell ref="K28:L28"/>
    <mergeCell ref="M28:N28"/>
    <mergeCell ref="O28:Q28"/>
    <mergeCell ref="B27:D27"/>
    <mergeCell ref="E27:G27"/>
    <mergeCell ref="H27:J27"/>
    <mergeCell ref="K27:L27"/>
    <mergeCell ref="M27:N27"/>
    <mergeCell ref="O27:Q27"/>
    <mergeCell ref="M26:N26"/>
    <mergeCell ref="O26:Q26"/>
    <mergeCell ref="R26:S26"/>
    <mergeCell ref="R27:S27"/>
    <mergeCell ref="E25:G25"/>
    <mergeCell ref="H25:J25"/>
    <mergeCell ref="K25:L25"/>
    <mergeCell ref="M25:N25"/>
    <mergeCell ref="O25:Q25"/>
    <mergeCell ref="R25:S25"/>
    <mergeCell ref="B24:D24"/>
    <mergeCell ref="E24:G24"/>
    <mergeCell ref="H24:J24"/>
    <mergeCell ref="K24:L24"/>
    <mergeCell ref="M24:N24"/>
    <mergeCell ref="C3:E3"/>
    <mergeCell ref="C4:E4"/>
    <mergeCell ref="B3:B5"/>
    <mergeCell ref="F80:M80"/>
    <mergeCell ref="N80:V80"/>
    <mergeCell ref="F81:M81"/>
    <mergeCell ref="N81:V81"/>
    <mergeCell ref="F82:M82"/>
    <mergeCell ref="N82:V82"/>
    <mergeCell ref="B22:D23"/>
    <mergeCell ref="E22:G23"/>
    <mergeCell ref="H22:J23"/>
    <mergeCell ref="K22:L23"/>
    <mergeCell ref="M22:N23"/>
    <mergeCell ref="S21:W21"/>
    <mergeCell ref="F15:H15"/>
    <mergeCell ref="I15:O15"/>
    <mergeCell ref="P15:R15"/>
    <mergeCell ref="S15:X15"/>
    <mergeCell ref="B26:D26"/>
    <mergeCell ref="E26:G26"/>
    <mergeCell ref="H26:J26"/>
    <mergeCell ref="K26:L26"/>
    <mergeCell ref="B25:D25"/>
    <mergeCell ref="C118:X118"/>
    <mergeCell ref="N85:V85"/>
    <mergeCell ref="N89:V89"/>
    <mergeCell ref="B114:J114"/>
    <mergeCell ref="V114:W114"/>
    <mergeCell ref="B115:J115"/>
    <mergeCell ref="V115:W115"/>
    <mergeCell ref="C110:J110"/>
    <mergeCell ref="V110:W110"/>
    <mergeCell ref="C111:J111"/>
    <mergeCell ref="V111:W111"/>
    <mergeCell ref="C112:J112"/>
    <mergeCell ref="V112:W112"/>
    <mergeCell ref="B94:J94"/>
    <mergeCell ref="K94:N94"/>
    <mergeCell ref="C95:J95"/>
    <mergeCell ref="K95:M95"/>
    <mergeCell ref="O95:W95"/>
    <mergeCell ref="C96:J96"/>
    <mergeCell ref="K96:M96"/>
    <mergeCell ref="O96:U97"/>
    <mergeCell ref="V96:W97"/>
    <mergeCell ref="C97:J97"/>
    <mergeCell ref="K97:M97"/>
    <mergeCell ref="S63:V63"/>
    <mergeCell ref="S67:T67"/>
    <mergeCell ref="F68:T68"/>
    <mergeCell ref="F69:J69"/>
    <mergeCell ref="K69:O69"/>
    <mergeCell ref="P69:T69"/>
    <mergeCell ref="B70:E70"/>
    <mergeCell ref="F70:J70"/>
    <mergeCell ref="K70:O70"/>
    <mergeCell ref="P70:T70"/>
    <mergeCell ref="B63:C63"/>
    <mergeCell ref="D63:E63"/>
    <mergeCell ref="F63:G63"/>
    <mergeCell ref="H63:J63"/>
    <mergeCell ref="K63:L63"/>
    <mergeCell ref="M63:N63"/>
    <mergeCell ref="Q63:R63"/>
  </mergeCells>
  <phoneticPr fontId="3"/>
  <printOptions horizontalCentered="1"/>
  <pageMargins left="0.59055118110236227" right="0.59055118110236227" top="0.78740157480314965" bottom="0.19685039370078741" header="0.51181102362204722" footer="0.31496062992125984"/>
  <pageSetup paperSize="9" orientation="landscape" errors="blank" r:id="rId1"/>
  <headerFooter alignWithMargins="0">
    <oddFooter>&amp;C&amp;P ページ&amp;R通所リハ</oddFooter>
  </headerFooter>
  <rowBreaks count="5" manualBreakCount="5">
    <brk id="18" max="23" man="1"/>
    <brk id="44" max="23" man="1"/>
    <brk id="66" max="23" man="1"/>
    <brk id="78" max="23" man="1"/>
    <brk id="10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104</xdr:row>
                    <xdr:rowOff>0</xdr:rowOff>
                  </from>
                  <to>
                    <xdr:col>4</xdr:col>
                    <xdr:colOff>127000</xdr:colOff>
                    <xdr:row>105</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31750</xdr:colOff>
                    <xdr:row>104</xdr:row>
                    <xdr:rowOff>0</xdr:rowOff>
                  </from>
                  <to>
                    <xdr:col>8</xdr:col>
                    <xdr:colOff>69850</xdr:colOff>
                    <xdr:row>105</xdr:row>
                    <xdr:rowOff>12700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184150</xdr:colOff>
                    <xdr:row>103</xdr:row>
                    <xdr:rowOff>304800</xdr:rowOff>
                  </from>
                  <to>
                    <xdr:col>11</xdr:col>
                    <xdr:colOff>222250</xdr:colOff>
                    <xdr:row>105</xdr:row>
                    <xdr:rowOff>12700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298450</xdr:colOff>
                    <xdr:row>104</xdr:row>
                    <xdr:rowOff>12700</xdr:rowOff>
                  </from>
                  <to>
                    <xdr:col>14</xdr:col>
                    <xdr:colOff>279400</xdr:colOff>
                    <xdr:row>105</xdr:row>
                    <xdr:rowOff>12700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81</xdr:row>
                    <xdr:rowOff>228600</xdr:rowOff>
                  </from>
                  <to>
                    <xdr:col>8</xdr:col>
                    <xdr:colOff>146050</xdr:colOff>
                    <xdr:row>83</xdr:row>
                    <xdr:rowOff>12700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19050</xdr:colOff>
                    <xdr:row>83</xdr:row>
                    <xdr:rowOff>247650</xdr:rowOff>
                  </from>
                  <to>
                    <xdr:col>8</xdr:col>
                    <xdr:colOff>133350</xdr:colOff>
                    <xdr:row>85</xdr:row>
                    <xdr:rowOff>31750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6</xdr:col>
                    <xdr:colOff>381000</xdr:colOff>
                    <xdr:row>90</xdr:row>
                    <xdr:rowOff>279400</xdr:rowOff>
                  </from>
                  <to>
                    <xdr:col>9</xdr:col>
                    <xdr:colOff>12700</xdr:colOff>
                    <xdr:row>92</xdr:row>
                    <xdr:rowOff>31750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9</xdr:col>
                    <xdr:colOff>374650</xdr:colOff>
                    <xdr:row>90</xdr:row>
                    <xdr:rowOff>279400</xdr:rowOff>
                  </from>
                  <to>
                    <xdr:col>12</xdr:col>
                    <xdr:colOff>0</xdr:colOff>
                    <xdr:row>92</xdr:row>
                    <xdr:rowOff>31750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5</xdr:col>
                    <xdr:colOff>25400</xdr:colOff>
                    <xdr:row>82</xdr:row>
                    <xdr:rowOff>234950</xdr:rowOff>
                  </from>
                  <to>
                    <xdr:col>8</xdr:col>
                    <xdr:colOff>133350</xdr:colOff>
                    <xdr:row>84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0421D-6F80-4168-A202-DF6B7B19BD0E}">
  <sheetPr>
    <tabColor rgb="FFCCFFFF"/>
  </sheetPr>
  <dimension ref="A1:N38"/>
  <sheetViews>
    <sheetView showGridLines="0" view="pageBreakPreview" zoomScaleNormal="100" zoomScaleSheetLayoutView="100" workbookViewId="0">
      <selection sqref="A1:M1"/>
    </sheetView>
  </sheetViews>
  <sheetFormatPr defaultColWidth="9" defaultRowHeight="12" x14ac:dyDescent="0.2"/>
  <cols>
    <col min="1" max="1" width="9" style="233"/>
    <col min="2" max="2" width="12.90625" style="233" customWidth="1"/>
    <col min="3" max="4" width="9" style="233"/>
    <col min="5" max="5" width="10.90625" style="233" customWidth="1"/>
    <col min="6" max="11" width="9" style="233"/>
    <col min="12" max="12" width="11.08984375" style="233" customWidth="1"/>
    <col min="13" max="13" width="2.90625" style="233" customWidth="1"/>
    <col min="14" max="14" width="8.08984375" style="233" customWidth="1"/>
    <col min="15" max="16384" width="9" style="233"/>
  </cols>
  <sheetData>
    <row r="1" spans="1:14" ht="13" x14ac:dyDescent="0.2">
      <c r="A1" s="502" t="s">
        <v>111</v>
      </c>
      <c r="B1" s="502"/>
      <c r="C1" s="502"/>
      <c r="D1" s="502"/>
      <c r="E1" s="502"/>
      <c r="F1" s="502"/>
      <c r="G1" s="502"/>
      <c r="H1" s="502"/>
      <c r="I1" s="502"/>
      <c r="J1" s="502"/>
      <c r="K1" s="502"/>
      <c r="L1" s="502"/>
      <c r="M1" s="502"/>
    </row>
    <row r="2" spans="1:14" x14ac:dyDescent="0.2">
      <c r="A2" s="234"/>
      <c r="B2" s="234"/>
      <c r="C2" s="234"/>
      <c r="D2" s="234"/>
      <c r="E2" s="234"/>
      <c r="F2" s="234"/>
      <c r="G2" s="234"/>
      <c r="H2" s="234"/>
      <c r="I2" s="234"/>
      <c r="J2" s="234"/>
      <c r="K2" s="234"/>
      <c r="L2" s="234"/>
      <c r="M2" s="234"/>
    </row>
    <row r="3" spans="1:14" x14ac:dyDescent="0.2">
      <c r="A3" s="235"/>
      <c r="B3" s="236"/>
      <c r="C3" s="236"/>
      <c r="D3" s="236"/>
      <c r="E3" s="236"/>
      <c r="F3" s="236"/>
      <c r="G3" s="236"/>
      <c r="H3" s="236"/>
      <c r="I3" s="236"/>
      <c r="J3" s="236"/>
      <c r="K3" s="236"/>
      <c r="L3" s="236"/>
      <c r="M3" s="237"/>
      <c r="N3" s="238"/>
    </row>
    <row r="4" spans="1:14" s="240" customFormat="1" ht="13.75" customHeight="1" x14ac:dyDescent="0.2">
      <c r="A4" s="239" t="s">
        <v>50</v>
      </c>
      <c r="M4" s="241"/>
    </row>
    <row r="5" spans="1:14" s="101" customFormat="1" ht="13.75" customHeight="1" x14ac:dyDescent="0.2">
      <c r="A5" s="104" t="s">
        <v>60</v>
      </c>
      <c r="M5" s="102"/>
    </row>
    <row r="6" spans="1:14" s="101" customFormat="1" ht="13.75" customHeight="1" x14ac:dyDescent="0.2">
      <c r="A6" s="104" t="s">
        <v>51</v>
      </c>
      <c r="M6" s="102"/>
    </row>
    <row r="7" spans="1:14" s="101" customFormat="1" ht="13.75" customHeight="1" x14ac:dyDescent="0.2">
      <c r="A7" s="104"/>
      <c r="B7" s="101" t="s">
        <v>65</v>
      </c>
      <c r="C7" s="101" t="s">
        <v>66</v>
      </c>
      <c r="M7" s="102"/>
    </row>
    <row r="8" spans="1:14" s="101" customFormat="1" x14ac:dyDescent="0.2">
      <c r="A8" s="104"/>
      <c r="M8" s="102"/>
    </row>
    <row r="9" spans="1:14" s="101" customFormat="1" ht="13.75" customHeight="1" x14ac:dyDescent="0.2">
      <c r="A9" s="104"/>
      <c r="B9" s="506" t="s">
        <v>52</v>
      </c>
      <c r="C9" s="507"/>
      <c r="D9" s="507"/>
      <c r="E9" s="507"/>
      <c r="F9" s="508"/>
      <c r="G9" s="511" t="s">
        <v>53</v>
      </c>
      <c r="H9" s="513"/>
      <c r="I9" s="507"/>
      <c r="J9" s="508"/>
      <c r="M9" s="102"/>
    </row>
    <row r="10" spans="1:14" s="101" customFormat="1" ht="13.75" customHeight="1" x14ac:dyDescent="0.2">
      <c r="A10" s="104"/>
      <c r="B10" s="506"/>
      <c r="C10" s="509"/>
      <c r="D10" s="509"/>
      <c r="E10" s="509"/>
      <c r="F10" s="510"/>
      <c r="G10" s="512"/>
      <c r="H10" s="514"/>
      <c r="I10" s="509"/>
      <c r="J10" s="510"/>
      <c r="M10" s="102"/>
    </row>
    <row r="11" spans="1:14" s="101" customFormat="1" x14ac:dyDescent="0.2">
      <c r="A11" s="104"/>
      <c r="M11" s="102"/>
    </row>
    <row r="12" spans="1:14" s="101" customFormat="1" ht="13.75" customHeight="1" x14ac:dyDescent="0.2">
      <c r="A12" s="104" t="s">
        <v>54</v>
      </c>
      <c r="M12" s="102"/>
    </row>
    <row r="13" spans="1:14" s="101" customFormat="1" ht="13.75" customHeight="1" x14ac:dyDescent="0.2">
      <c r="A13" s="104"/>
      <c r="B13" s="103" t="s">
        <v>65</v>
      </c>
      <c r="C13" s="101" t="s">
        <v>66</v>
      </c>
      <c r="M13" s="102"/>
    </row>
    <row r="14" spans="1:14" x14ac:dyDescent="0.2">
      <c r="A14" s="238"/>
      <c r="M14" s="242"/>
    </row>
    <row r="15" spans="1:14" s="240" customFormat="1" ht="13.75" customHeight="1" x14ac:dyDescent="0.2">
      <c r="A15" s="239" t="s">
        <v>55</v>
      </c>
      <c r="M15" s="241"/>
    </row>
    <row r="16" spans="1:14" s="240" customFormat="1" ht="13.75" customHeight="1" x14ac:dyDescent="0.2">
      <c r="A16" s="104" t="s">
        <v>84</v>
      </c>
      <c r="M16" s="241"/>
    </row>
    <row r="17" spans="1:13" s="240" customFormat="1" ht="13.75" customHeight="1" x14ac:dyDescent="0.2">
      <c r="A17" s="104" t="s">
        <v>85</v>
      </c>
      <c r="M17" s="241"/>
    </row>
    <row r="18" spans="1:13" s="101" customFormat="1" ht="19" customHeight="1" x14ac:dyDescent="0.2">
      <c r="A18" s="243"/>
      <c r="B18" s="103" t="s">
        <v>86</v>
      </c>
      <c r="C18" s="101" t="s">
        <v>87</v>
      </c>
      <c r="E18" s="103"/>
      <c r="F18" s="103"/>
      <c r="G18" s="101" t="s">
        <v>88</v>
      </c>
      <c r="K18" s="103"/>
      <c r="L18" s="103"/>
      <c r="M18" s="102"/>
    </row>
    <row r="19" spans="1:13" s="101" customFormat="1" ht="19" customHeight="1" x14ac:dyDescent="0.2">
      <c r="A19" s="104"/>
      <c r="B19" s="103" t="s">
        <v>89</v>
      </c>
      <c r="M19" s="102"/>
    </row>
    <row r="20" spans="1:13" s="101" customFormat="1" ht="8.5" customHeight="1" x14ac:dyDescent="0.2">
      <c r="A20" s="104"/>
      <c r="B20" s="103"/>
      <c r="M20" s="102"/>
    </row>
    <row r="21" spans="1:13" s="101" customFormat="1" ht="13.75" customHeight="1" x14ac:dyDescent="0.2">
      <c r="A21" s="104" t="s">
        <v>90</v>
      </c>
      <c r="M21" s="102"/>
    </row>
    <row r="22" spans="1:13" s="101" customFormat="1" ht="13.75" customHeight="1" x14ac:dyDescent="0.2">
      <c r="A22" s="104"/>
      <c r="B22" s="101" t="s">
        <v>68</v>
      </c>
      <c r="F22" s="101" t="s">
        <v>67</v>
      </c>
      <c r="M22" s="102"/>
    </row>
    <row r="23" spans="1:13" s="101" customFormat="1" ht="13.75" customHeight="1" x14ac:dyDescent="0.2">
      <c r="A23" s="104"/>
      <c r="M23" s="102"/>
    </row>
    <row r="24" spans="1:13" s="101" customFormat="1" ht="13.75" customHeight="1" x14ac:dyDescent="0.2">
      <c r="A24" s="104" t="s">
        <v>302</v>
      </c>
      <c r="M24" s="102"/>
    </row>
    <row r="25" spans="1:13" s="101" customFormat="1" ht="19" customHeight="1" x14ac:dyDescent="0.2">
      <c r="A25" s="104"/>
      <c r="B25" s="103" t="s">
        <v>64</v>
      </c>
      <c r="C25" s="103" t="s">
        <v>202</v>
      </c>
      <c r="M25" s="102"/>
    </row>
    <row r="26" spans="1:13" s="101" customFormat="1" ht="19" customHeight="1" x14ac:dyDescent="0.2">
      <c r="A26" s="104"/>
      <c r="B26" s="103" t="s">
        <v>203</v>
      </c>
      <c r="C26" s="103"/>
      <c r="M26" s="102"/>
    </row>
    <row r="27" spans="1:13" s="101" customFormat="1" ht="19" customHeight="1" x14ac:dyDescent="0.2">
      <c r="A27" s="104"/>
      <c r="B27" s="103" t="s">
        <v>216</v>
      </c>
      <c r="C27" s="103"/>
      <c r="F27" s="101" t="s">
        <v>217</v>
      </c>
      <c r="H27" s="103"/>
      <c r="I27" s="101" t="s">
        <v>301</v>
      </c>
      <c r="M27" s="102"/>
    </row>
    <row r="28" spans="1:13" s="101" customFormat="1" x14ac:dyDescent="0.2">
      <c r="A28" s="104"/>
      <c r="M28" s="102"/>
    </row>
    <row r="29" spans="1:13" s="240" customFormat="1" ht="13.75" customHeight="1" x14ac:dyDescent="0.2">
      <c r="A29" s="239" t="s">
        <v>56</v>
      </c>
      <c r="M29" s="241"/>
    </row>
    <row r="30" spans="1:13" x14ac:dyDescent="0.2">
      <c r="A30" s="238"/>
      <c r="M30" s="242"/>
    </row>
    <row r="31" spans="1:13" s="240" customFormat="1" ht="13.75" customHeight="1" x14ac:dyDescent="0.2">
      <c r="A31" s="244" t="s">
        <v>57</v>
      </c>
      <c r="M31" s="241"/>
    </row>
    <row r="32" spans="1:13" ht="13.75" customHeight="1" x14ac:dyDescent="0.2">
      <c r="A32" s="503" t="s">
        <v>91</v>
      </c>
      <c r="B32" s="504"/>
      <c r="C32" s="504"/>
      <c r="D32" s="504"/>
      <c r="E32" s="504"/>
      <c r="F32" s="504"/>
      <c r="G32" s="504"/>
      <c r="H32" s="504"/>
      <c r="I32" s="504"/>
      <c r="J32" s="504"/>
      <c r="K32" s="504"/>
      <c r="L32" s="504"/>
      <c r="M32" s="505"/>
    </row>
    <row r="33" spans="1:13" ht="13.75" customHeight="1" x14ac:dyDescent="0.2">
      <c r="A33" s="503"/>
      <c r="B33" s="504"/>
      <c r="C33" s="504"/>
      <c r="D33" s="504"/>
      <c r="E33" s="504"/>
      <c r="F33" s="504"/>
      <c r="G33" s="504"/>
      <c r="H33" s="504"/>
      <c r="I33" s="504"/>
      <c r="J33" s="504"/>
      <c r="K33" s="504"/>
      <c r="L33" s="504"/>
      <c r="M33" s="505"/>
    </row>
    <row r="34" spans="1:13" x14ac:dyDescent="0.2">
      <c r="A34" s="238"/>
      <c r="M34" s="242"/>
    </row>
    <row r="35" spans="1:13" s="240" customFormat="1" ht="13.75" customHeight="1" x14ac:dyDescent="0.2">
      <c r="A35" s="244" t="s">
        <v>58</v>
      </c>
      <c r="M35" s="241"/>
    </row>
    <row r="36" spans="1:13" ht="13.75" customHeight="1" x14ac:dyDescent="0.2">
      <c r="A36" s="503" t="s">
        <v>92</v>
      </c>
      <c r="B36" s="504"/>
      <c r="C36" s="504"/>
      <c r="D36" s="504"/>
      <c r="E36" s="504"/>
      <c r="F36" s="504"/>
      <c r="G36" s="504"/>
      <c r="H36" s="504"/>
      <c r="I36" s="504"/>
      <c r="J36" s="504"/>
      <c r="K36" s="504"/>
      <c r="L36" s="504"/>
      <c r="M36" s="505"/>
    </row>
    <row r="37" spans="1:13" x14ac:dyDescent="0.2">
      <c r="A37" s="503"/>
      <c r="B37" s="504"/>
      <c r="C37" s="504"/>
      <c r="D37" s="504"/>
      <c r="E37" s="504"/>
      <c r="F37" s="504"/>
      <c r="G37" s="504"/>
      <c r="H37" s="504"/>
      <c r="I37" s="504"/>
      <c r="J37" s="504"/>
      <c r="K37" s="504"/>
      <c r="L37" s="504"/>
      <c r="M37" s="505"/>
    </row>
    <row r="38" spans="1:13" x14ac:dyDescent="0.2">
      <c r="A38" s="245"/>
      <c r="B38" s="234"/>
      <c r="C38" s="234"/>
      <c r="D38" s="234"/>
      <c r="E38" s="234"/>
      <c r="F38" s="234"/>
      <c r="G38" s="234"/>
      <c r="H38" s="234"/>
      <c r="I38" s="234"/>
      <c r="J38" s="234"/>
      <c r="K38" s="234"/>
      <c r="L38" s="234"/>
      <c r="M38" s="246"/>
    </row>
  </sheetData>
  <mergeCells count="7">
    <mergeCell ref="A1:M1"/>
    <mergeCell ref="A36:M37"/>
    <mergeCell ref="B9:B10"/>
    <mergeCell ref="C9:F10"/>
    <mergeCell ref="G9:G10"/>
    <mergeCell ref="H9:J10"/>
    <mergeCell ref="A32:M33"/>
  </mergeCells>
  <phoneticPr fontId="3"/>
  <printOptions horizontalCentered="1"/>
  <pageMargins left="0.70866141732283472" right="0.70866141732283472" top="0.74803149606299213" bottom="0.55118110236220474" header="0.31496062992125984" footer="0.31496062992125984"/>
  <pageSetup paperSize="9" scale="99" firstPageNumber="5" orientation="landscape" useFirstPageNumber="1" r:id="rId1"/>
  <headerFooter alignWithMargins="0">
    <oddFooter>&amp;C&amp;P ページ&amp;R通所リハ</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12700</xdr:colOff>
                    <xdr:row>6</xdr:row>
                    <xdr:rowOff>0</xdr:rowOff>
                  </from>
                  <to>
                    <xdr:col>1</xdr:col>
                    <xdr:colOff>698500</xdr:colOff>
                    <xdr:row>7</xdr:row>
                    <xdr:rowOff>12700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12700</xdr:colOff>
                    <xdr:row>6</xdr:row>
                    <xdr:rowOff>12700</xdr:rowOff>
                  </from>
                  <to>
                    <xdr:col>3</xdr:col>
                    <xdr:colOff>12700</xdr:colOff>
                    <xdr:row>7</xdr:row>
                    <xdr:rowOff>31750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12700</xdr:colOff>
                    <xdr:row>11</xdr:row>
                    <xdr:rowOff>165100</xdr:rowOff>
                  </from>
                  <to>
                    <xdr:col>1</xdr:col>
                    <xdr:colOff>698500</xdr:colOff>
                    <xdr:row>13</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12700</xdr:colOff>
                    <xdr:row>12</xdr:row>
                    <xdr:rowOff>0</xdr:rowOff>
                  </from>
                  <to>
                    <xdr:col>3</xdr:col>
                    <xdr:colOff>12700</xdr:colOff>
                    <xdr:row>13</xdr:row>
                    <xdr:rowOff>12700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12700</xdr:colOff>
                    <xdr:row>17</xdr:row>
                    <xdr:rowOff>31750</xdr:rowOff>
                  </from>
                  <to>
                    <xdr:col>1</xdr:col>
                    <xdr:colOff>793750</xdr:colOff>
                    <xdr:row>17</xdr:row>
                    <xdr:rowOff>222250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12700</xdr:colOff>
                    <xdr:row>18</xdr:row>
                    <xdr:rowOff>38100</xdr:rowOff>
                  </from>
                  <to>
                    <xdr:col>1</xdr:col>
                    <xdr:colOff>869950</xdr:colOff>
                    <xdr:row>18</xdr:row>
                    <xdr:rowOff>222250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12700</xdr:colOff>
                    <xdr:row>24</xdr:row>
                    <xdr:rowOff>31750</xdr:rowOff>
                  </from>
                  <to>
                    <xdr:col>1</xdr:col>
                    <xdr:colOff>793750</xdr:colOff>
                    <xdr:row>24</xdr:row>
                    <xdr:rowOff>222250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12700</xdr:colOff>
                    <xdr:row>24</xdr:row>
                    <xdr:rowOff>38100</xdr:rowOff>
                  </from>
                  <to>
                    <xdr:col>3</xdr:col>
                    <xdr:colOff>241300</xdr:colOff>
                    <xdr:row>24</xdr:row>
                    <xdr:rowOff>222250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12700</xdr:colOff>
                    <xdr:row>26</xdr:row>
                    <xdr:rowOff>31750</xdr:rowOff>
                  </from>
                  <to>
                    <xdr:col>1</xdr:col>
                    <xdr:colOff>793750</xdr:colOff>
                    <xdr:row>26</xdr:row>
                    <xdr:rowOff>222250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xdr:col>
                    <xdr:colOff>12700</xdr:colOff>
                    <xdr:row>24</xdr:row>
                    <xdr:rowOff>31750</xdr:rowOff>
                  </from>
                  <to>
                    <xdr:col>1</xdr:col>
                    <xdr:colOff>793750</xdr:colOff>
                    <xdr:row>24</xdr:row>
                    <xdr:rowOff>222250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2</xdr:col>
                    <xdr:colOff>12700</xdr:colOff>
                    <xdr:row>24</xdr:row>
                    <xdr:rowOff>38100</xdr:rowOff>
                  </from>
                  <to>
                    <xdr:col>3</xdr:col>
                    <xdr:colOff>241300</xdr:colOff>
                    <xdr:row>24</xdr:row>
                    <xdr:rowOff>222250</xdr:rowOff>
                  </to>
                </anchor>
              </controlPr>
            </control>
          </mc:Choice>
        </mc:AlternateContent>
        <mc:AlternateContent xmlns:mc="http://schemas.openxmlformats.org/markup-compatibility/2006">
          <mc:Choice Requires="x14">
            <control shapeId="6158" r:id="rId15" name="Check Box 14">
              <controlPr defaultSize="0" autoFill="0" autoLine="0" autoPict="0">
                <anchor moveWithCells="1">
                  <from>
                    <xdr:col>4</xdr:col>
                    <xdr:colOff>539750</xdr:colOff>
                    <xdr:row>26</xdr:row>
                    <xdr:rowOff>38100</xdr:rowOff>
                  </from>
                  <to>
                    <xdr:col>6</xdr:col>
                    <xdr:colOff>6350</xdr:colOff>
                    <xdr:row>26</xdr:row>
                    <xdr:rowOff>222250</xdr:rowOff>
                  </to>
                </anchor>
              </controlPr>
            </control>
          </mc:Choice>
        </mc:AlternateContent>
        <mc:AlternateContent xmlns:mc="http://schemas.openxmlformats.org/markup-compatibility/2006">
          <mc:Choice Requires="x14">
            <control shapeId="6160" r:id="rId16" name="Check Box 16">
              <controlPr defaultSize="0" autoFill="0" autoLine="0" autoPict="0">
                <anchor moveWithCells="1">
                  <from>
                    <xdr:col>7</xdr:col>
                    <xdr:colOff>374650</xdr:colOff>
                    <xdr:row>26</xdr:row>
                    <xdr:rowOff>38100</xdr:rowOff>
                  </from>
                  <to>
                    <xdr:col>8</xdr:col>
                    <xdr:colOff>603250</xdr:colOff>
                    <xdr:row>26</xdr:row>
                    <xdr:rowOff>222250</xdr:rowOff>
                  </to>
                </anchor>
              </controlPr>
            </control>
          </mc:Choice>
        </mc:AlternateContent>
        <mc:AlternateContent xmlns:mc="http://schemas.openxmlformats.org/markup-compatibility/2006">
          <mc:Choice Requires="x14">
            <control shapeId="6161" r:id="rId17" name="Check Box 17">
              <controlPr defaultSize="0" autoFill="0" autoLine="0" autoPict="0">
                <anchor moveWithCells="1">
                  <from>
                    <xdr:col>1</xdr:col>
                    <xdr:colOff>12700</xdr:colOff>
                    <xdr:row>24</xdr:row>
                    <xdr:rowOff>31750</xdr:rowOff>
                  </from>
                  <to>
                    <xdr:col>1</xdr:col>
                    <xdr:colOff>793750</xdr:colOff>
                    <xdr:row>24</xdr:row>
                    <xdr:rowOff>222250</xdr:rowOff>
                  </to>
                </anchor>
              </controlPr>
            </control>
          </mc:Choice>
        </mc:AlternateContent>
        <mc:AlternateContent xmlns:mc="http://schemas.openxmlformats.org/markup-compatibility/2006">
          <mc:Choice Requires="x14">
            <control shapeId="6162" r:id="rId18" name="Check Box 18">
              <controlPr defaultSize="0" autoFill="0" autoLine="0" autoPict="0">
                <anchor moveWithCells="1">
                  <from>
                    <xdr:col>2</xdr:col>
                    <xdr:colOff>12700</xdr:colOff>
                    <xdr:row>24</xdr:row>
                    <xdr:rowOff>38100</xdr:rowOff>
                  </from>
                  <to>
                    <xdr:col>3</xdr:col>
                    <xdr:colOff>241300</xdr:colOff>
                    <xdr:row>24</xdr:row>
                    <xdr:rowOff>222250</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4</xdr:col>
                    <xdr:colOff>539750</xdr:colOff>
                    <xdr:row>26</xdr:row>
                    <xdr:rowOff>38100</xdr:rowOff>
                  </from>
                  <to>
                    <xdr:col>6</xdr:col>
                    <xdr:colOff>6350</xdr:colOff>
                    <xdr:row>26</xdr:row>
                    <xdr:rowOff>222250</xdr:rowOff>
                  </to>
                </anchor>
              </controlPr>
            </control>
          </mc:Choice>
        </mc:AlternateContent>
        <mc:AlternateContent xmlns:mc="http://schemas.openxmlformats.org/markup-compatibility/2006">
          <mc:Choice Requires="x14">
            <control shapeId="6166" r:id="rId20" name="Check Box 22">
              <controlPr defaultSize="0" autoFill="0" autoLine="0" autoPict="0">
                <anchor moveWithCells="1">
                  <from>
                    <xdr:col>7</xdr:col>
                    <xdr:colOff>374650</xdr:colOff>
                    <xdr:row>26</xdr:row>
                    <xdr:rowOff>38100</xdr:rowOff>
                  </from>
                  <to>
                    <xdr:col>8</xdr:col>
                    <xdr:colOff>603250</xdr:colOff>
                    <xdr:row>26</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870EC-3687-4E4F-A489-6572F80B491E}">
  <dimension ref="A1:P51"/>
  <sheetViews>
    <sheetView zoomScaleNormal="100" workbookViewId="0"/>
  </sheetViews>
  <sheetFormatPr defaultRowHeight="13" x14ac:dyDescent="0.2"/>
  <cols>
    <col min="1" max="2" width="3" customWidth="1"/>
    <col min="3" max="15" width="5.6328125" customWidth="1"/>
    <col min="16" max="16" width="11.6328125" customWidth="1"/>
  </cols>
  <sheetData>
    <row r="1" spans="1:16" x14ac:dyDescent="0.2">
      <c r="A1" s="65"/>
      <c r="B1" s="65"/>
      <c r="C1" s="65"/>
      <c r="D1" s="65"/>
      <c r="E1" s="65"/>
      <c r="F1" s="65"/>
      <c r="G1" s="65"/>
      <c r="H1" s="65"/>
      <c r="I1" s="65"/>
      <c r="J1" s="65"/>
      <c r="K1" s="65"/>
      <c r="L1" s="65"/>
      <c r="M1" s="65"/>
      <c r="N1" s="65"/>
      <c r="O1" s="65"/>
      <c r="P1" s="65"/>
    </row>
    <row r="2" spans="1:16" ht="14" x14ac:dyDescent="0.2">
      <c r="A2" s="66" t="s">
        <v>183</v>
      </c>
      <c r="B2" s="65"/>
      <c r="C2" s="65"/>
      <c r="D2" s="65"/>
      <c r="E2" s="65"/>
      <c r="F2" s="65"/>
      <c r="G2" s="65"/>
      <c r="H2" s="65"/>
      <c r="I2" s="65"/>
      <c r="J2" s="65"/>
      <c r="K2" s="65"/>
      <c r="L2" s="65"/>
      <c r="M2" s="65"/>
      <c r="N2" s="65"/>
      <c r="O2" s="65"/>
      <c r="P2" s="65"/>
    </row>
    <row r="3" spans="1:16" ht="13.5" thickBot="1" x14ac:dyDescent="0.25">
      <c r="A3" s="65"/>
      <c r="B3" s="65"/>
      <c r="C3" s="65"/>
      <c r="D3" s="65"/>
      <c r="E3" s="65"/>
      <c r="F3" s="65"/>
      <c r="G3" s="65"/>
      <c r="H3" s="65"/>
      <c r="I3" s="65"/>
      <c r="J3" s="65"/>
      <c r="K3" s="65"/>
      <c r="L3" s="65"/>
      <c r="M3" s="65"/>
      <c r="N3" s="65"/>
      <c r="O3" s="65"/>
      <c r="P3" s="65"/>
    </row>
    <row r="4" spans="1:16" ht="13.5" thickBot="1" x14ac:dyDescent="0.25">
      <c r="A4" s="67"/>
      <c r="B4" s="68"/>
      <c r="C4" s="68"/>
      <c r="D4" s="68"/>
      <c r="E4" s="68"/>
      <c r="F4" s="68"/>
      <c r="G4" s="68"/>
      <c r="H4" s="68"/>
      <c r="I4" s="68"/>
      <c r="J4" s="68"/>
      <c r="K4" s="68"/>
      <c r="L4" s="68"/>
      <c r="M4" s="68"/>
      <c r="N4" s="68"/>
      <c r="O4" s="68"/>
      <c r="P4" s="69"/>
    </row>
    <row r="5" spans="1:16" ht="13.5" customHeight="1" thickTop="1" x14ac:dyDescent="0.2">
      <c r="A5" s="517" t="s">
        <v>184</v>
      </c>
      <c r="B5" s="518"/>
      <c r="C5" s="518"/>
      <c r="D5" s="518"/>
      <c r="E5" s="518"/>
      <c r="F5" s="518"/>
      <c r="G5" s="518"/>
      <c r="H5" s="518"/>
      <c r="I5" s="518"/>
      <c r="J5" s="518"/>
      <c r="K5" s="518"/>
      <c r="L5" s="518"/>
      <c r="M5" s="518"/>
      <c r="N5" s="518"/>
      <c r="O5" s="518"/>
      <c r="P5" s="519"/>
    </row>
    <row r="6" spans="1:16" x14ac:dyDescent="0.2">
      <c r="A6" s="520"/>
      <c r="B6" s="521"/>
      <c r="C6" s="521"/>
      <c r="D6" s="521"/>
      <c r="E6" s="521"/>
      <c r="F6" s="521"/>
      <c r="G6" s="521"/>
      <c r="H6" s="521"/>
      <c r="I6" s="521"/>
      <c r="J6" s="521"/>
      <c r="K6" s="521"/>
      <c r="L6" s="521"/>
      <c r="M6" s="521"/>
      <c r="N6" s="521"/>
      <c r="O6" s="521"/>
      <c r="P6" s="522"/>
    </row>
    <row r="7" spans="1:16" ht="13.5" thickBot="1" x14ac:dyDescent="0.25">
      <c r="A7" s="523"/>
      <c r="B7" s="524"/>
      <c r="C7" s="524"/>
      <c r="D7" s="524"/>
      <c r="E7" s="524"/>
      <c r="F7" s="524"/>
      <c r="G7" s="524"/>
      <c r="H7" s="524"/>
      <c r="I7" s="524"/>
      <c r="J7" s="524"/>
      <c r="K7" s="524"/>
      <c r="L7" s="524"/>
      <c r="M7" s="524"/>
      <c r="N7" s="524"/>
      <c r="O7" s="524"/>
      <c r="P7" s="525"/>
    </row>
    <row r="8" spans="1:16" ht="13.5" thickTop="1" x14ac:dyDescent="0.2">
      <c r="A8" s="70" t="s">
        <v>185</v>
      </c>
      <c r="B8" s="71"/>
      <c r="C8" s="71"/>
      <c r="D8" s="71"/>
      <c r="E8" s="71"/>
      <c r="F8" s="71"/>
      <c r="G8" s="71"/>
      <c r="H8" s="71"/>
      <c r="I8" s="71"/>
      <c r="J8" s="71"/>
      <c r="K8" s="71"/>
      <c r="L8" s="71"/>
      <c r="M8" s="71"/>
      <c r="N8" s="71"/>
      <c r="O8" s="71"/>
      <c r="P8" s="72"/>
    </row>
    <row r="9" spans="1:16" x14ac:dyDescent="0.2">
      <c r="A9" s="73"/>
      <c r="B9" s="74" t="s">
        <v>186</v>
      </c>
      <c r="C9" s="75"/>
      <c r="D9" s="75"/>
      <c r="E9" s="75"/>
      <c r="F9" s="75"/>
      <c r="G9" s="75"/>
      <c r="H9" s="75"/>
      <c r="I9" s="75"/>
      <c r="J9" s="75"/>
      <c r="K9" s="75"/>
      <c r="L9" s="75"/>
      <c r="M9" s="75"/>
      <c r="N9" s="75"/>
      <c r="O9" s="75"/>
      <c r="P9" s="76"/>
    </row>
    <row r="10" spans="1:16" x14ac:dyDescent="0.2">
      <c r="A10" s="77"/>
      <c r="B10" s="78"/>
      <c r="C10" s="78"/>
      <c r="D10" s="78"/>
      <c r="E10" s="78"/>
      <c r="F10" s="78"/>
      <c r="G10" s="78"/>
      <c r="H10" s="78"/>
      <c r="I10" s="78"/>
      <c r="J10" s="78"/>
      <c r="K10" s="78"/>
      <c r="L10" s="78"/>
      <c r="M10" s="78"/>
      <c r="N10" s="78"/>
      <c r="O10" s="78"/>
      <c r="P10" s="79"/>
    </row>
    <row r="11" spans="1:16" x14ac:dyDescent="0.2">
      <c r="A11" s="70" t="s">
        <v>187</v>
      </c>
      <c r="B11" s="71"/>
      <c r="C11" s="71"/>
      <c r="D11" s="71"/>
      <c r="E11" s="71"/>
      <c r="F11" s="71"/>
      <c r="G11" s="71"/>
      <c r="H11" s="71"/>
      <c r="I11" s="71"/>
      <c r="J11" s="71"/>
      <c r="K11" s="71"/>
      <c r="L11" s="71"/>
      <c r="M11" s="71"/>
      <c r="N11" s="71"/>
      <c r="O11" s="71"/>
      <c r="P11" s="72"/>
    </row>
    <row r="12" spans="1:16" x14ac:dyDescent="0.2">
      <c r="A12" s="70" t="s">
        <v>188</v>
      </c>
      <c r="B12" s="71"/>
      <c r="C12" s="71"/>
      <c r="D12" s="71"/>
      <c r="E12" s="71"/>
      <c r="F12" s="71"/>
      <c r="G12" s="71"/>
      <c r="H12" s="71"/>
      <c r="I12" s="71"/>
      <c r="J12" s="71"/>
      <c r="K12" s="71"/>
      <c r="L12" s="71"/>
      <c r="M12" s="71"/>
      <c r="N12" s="71"/>
      <c r="O12" s="71"/>
      <c r="P12" s="72"/>
    </row>
    <row r="13" spans="1:16" x14ac:dyDescent="0.2">
      <c r="A13" s="73"/>
      <c r="B13" s="75" t="s">
        <v>189</v>
      </c>
      <c r="C13" s="75"/>
      <c r="D13" s="75"/>
      <c r="E13" s="75"/>
      <c r="F13" s="75"/>
      <c r="G13" s="75"/>
      <c r="H13" s="75"/>
      <c r="I13" s="75"/>
      <c r="J13" s="75"/>
      <c r="K13" s="75"/>
      <c r="L13" s="75"/>
      <c r="M13" s="75"/>
      <c r="N13" s="75"/>
      <c r="O13" s="75"/>
      <c r="P13" s="76"/>
    </row>
    <row r="14" spans="1:16" x14ac:dyDescent="0.2">
      <c r="A14" s="73"/>
      <c r="B14" s="75"/>
      <c r="C14" s="75"/>
      <c r="D14" s="75"/>
      <c r="E14" s="75"/>
      <c r="F14" s="75"/>
      <c r="G14" s="75"/>
      <c r="H14" s="75"/>
      <c r="I14" s="75"/>
      <c r="J14" s="75"/>
      <c r="K14" s="75"/>
      <c r="L14" s="75"/>
      <c r="M14" s="75"/>
      <c r="N14" s="75"/>
      <c r="O14" s="75"/>
      <c r="P14" s="76"/>
    </row>
    <row r="15" spans="1:16" x14ac:dyDescent="0.2">
      <c r="A15" s="85" t="s">
        <v>236</v>
      </c>
      <c r="B15" s="71"/>
      <c r="C15" s="71"/>
      <c r="D15" s="71"/>
      <c r="E15" s="71"/>
      <c r="F15" s="71"/>
      <c r="G15" s="71"/>
      <c r="H15" s="71"/>
      <c r="I15" s="71"/>
      <c r="J15" s="71"/>
      <c r="K15" s="71"/>
      <c r="L15" s="71"/>
      <c r="M15" s="71"/>
      <c r="N15" s="71"/>
      <c r="O15" s="71"/>
      <c r="P15" s="72"/>
    </row>
    <row r="16" spans="1:16" x14ac:dyDescent="0.2">
      <c r="A16" s="73"/>
      <c r="B16" s="86" t="s">
        <v>237</v>
      </c>
      <c r="C16" s="75"/>
      <c r="D16" s="75"/>
      <c r="E16" s="75"/>
      <c r="F16" s="75"/>
      <c r="G16" s="75"/>
      <c r="H16" s="75"/>
      <c r="I16" s="75"/>
      <c r="J16" s="75"/>
      <c r="K16" s="75"/>
      <c r="L16" s="75"/>
      <c r="M16" s="75"/>
      <c r="N16" s="75"/>
      <c r="O16" s="75"/>
      <c r="P16" s="76"/>
    </row>
    <row r="17" spans="1:16" x14ac:dyDescent="0.2">
      <c r="A17" s="73"/>
      <c r="B17" s="528" t="s">
        <v>212</v>
      </c>
      <c r="C17" s="528"/>
      <c r="D17" s="528"/>
      <c r="E17" s="528"/>
      <c r="F17" s="528"/>
      <c r="G17" s="528"/>
      <c r="H17" s="528"/>
      <c r="I17" s="528"/>
      <c r="J17" s="528"/>
      <c r="K17" s="528"/>
      <c r="L17" s="528"/>
      <c r="M17" s="528"/>
      <c r="N17" s="528"/>
      <c r="O17" s="528"/>
      <c r="P17" s="529"/>
    </row>
    <row r="18" spans="1:16" x14ac:dyDescent="0.2">
      <c r="A18" s="73"/>
      <c r="B18" s="528"/>
      <c r="C18" s="528"/>
      <c r="D18" s="528"/>
      <c r="E18" s="528"/>
      <c r="F18" s="528"/>
      <c r="G18" s="528"/>
      <c r="H18" s="528"/>
      <c r="I18" s="528"/>
      <c r="J18" s="528"/>
      <c r="K18" s="528"/>
      <c r="L18" s="528"/>
      <c r="M18" s="528"/>
      <c r="N18" s="528"/>
      <c r="O18" s="528"/>
      <c r="P18" s="529"/>
    </row>
    <row r="19" spans="1:16" x14ac:dyDescent="0.2">
      <c r="A19" s="73"/>
      <c r="B19" s="528"/>
      <c r="C19" s="528"/>
      <c r="D19" s="528"/>
      <c r="E19" s="528"/>
      <c r="F19" s="528"/>
      <c r="G19" s="528"/>
      <c r="H19" s="528"/>
      <c r="I19" s="528"/>
      <c r="J19" s="528"/>
      <c r="K19" s="528"/>
      <c r="L19" s="528"/>
      <c r="M19" s="528"/>
      <c r="N19" s="528"/>
      <c r="O19" s="528"/>
      <c r="P19" s="529"/>
    </row>
    <row r="20" spans="1:16" x14ac:dyDescent="0.2">
      <c r="A20" s="73"/>
      <c r="B20" s="528"/>
      <c r="C20" s="528"/>
      <c r="D20" s="528"/>
      <c r="E20" s="528"/>
      <c r="F20" s="528"/>
      <c r="G20" s="528"/>
      <c r="H20" s="528"/>
      <c r="I20" s="528"/>
      <c r="J20" s="528"/>
      <c r="K20" s="528"/>
      <c r="L20" s="528"/>
      <c r="M20" s="528"/>
      <c r="N20" s="528"/>
      <c r="O20" s="528"/>
      <c r="P20" s="529"/>
    </row>
    <row r="21" spans="1:16" x14ac:dyDescent="0.2">
      <c r="A21" s="73"/>
      <c r="B21" s="528"/>
      <c r="C21" s="528"/>
      <c r="D21" s="528"/>
      <c r="E21" s="528"/>
      <c r="F21" s="528"/>
      <c r="G21" s="528"/>
      <c r="H21" s="528"/>
      <c r="I21" s="528"/>
      <c r="J21" s="528"/>
      <c r="K21" s="528"/>
      <c r="L21" s="528"/>
      <c r="M21" s="528"/>
      <c r="N21" s="528"/>
      <c r="O21" s="528"/>
      <c r="P21" s="529"/>
    </row>
    <row r="22" spans="1:16" x14ac:dyDescent="0.2">
      <c r="A22" s="73"/>
      <c r="B22" s="528"/>
      <c r="C22" s="528"/>
      <c r="D22" s="528"/>
      <c r="E22" s="528"/>
      <c r="F22" s="528"/>
      <c r="G22" s="528"/>
      <c r="H22" s="528"/>
      <c r="I22" s="528"/>
      <c r="J22" s="528"/>
      <c r="K22" s="528"/>
      <c r="L22" s="528"/>
      <c r="M22" s="528"/>
      <c r="N22" s="528"/>
      <c r="O22" s="528"/>
      <c r="P22" s="529"/>
    </row>
    <row r="23" spans="1:16" ht="5.5" customHeight="1" x14ac:dyDescent="0.2">
      <c r="A23" s="73"/>
      <c r="B23" s="528"/>
      <c r="C23" s="528"/>
      <c r="D23" s="528"/>
      <c r="E23" s="528"/>
      <c r="F23" s="528"/>
      <c r="G23" s="528"/>
      <c r="H23" s="528"/>
      <c r="I23" s="528"/>
      <c r="J23" s="528"/>
      <c r="K23" s="528"/>
      <c r="L23" s="528"/>
      <c r="M23" s="528"/>
      <c r="N23" s="528"/>
      <c r="O23" s="528"/>
      <c r="P23" s="529"/>
    </row>
    <row r="24" spans="1:16" x14ac:dyDescent="0.2">
      <c r="A24" s="73"/>
      <c r="B24" s="530" t="s">
        <v>206</v>
      </c>
      <c r="C24" s="530"/>
      <c r="D24" s="530"/>
      <c r="E24" s="530"/>
      <c r="F24" s="530"/>
      <c r="G24" s="530"/>
      <c r="H24" s="530"/>
      <c r="I24" s="530"/>
      <c r="J24" s="530"/>
      <c r="K24" s="530"/>
      <c r="L24" s="530"/>
      <c r="M24" s="530"/>
      <c r="N24" s="530"/>
      <c r="O24" s="532" t="s">
        <v>208</v>
      </c>
      <c r="P24" s="533"/>
    </row>
    <row r="25" spans="1:16" x14ac:dyDescent="0.2">
      <c r="A25" s="73"/>
      <c r="B25" s="531" t="s">
        <v>207</v>
      </c>
      <c r="C25" s="531"/>
      <c r="D25" s="531"/>
      <c r="E25" s="531"/>
      <c r="F25" s="531"/>
      <c r="G25" s="531"/>
      <c r="H25" s="531"/>
      <c r="I25" s="531"/>
      <c r="J25" s="531"/>
      <c r="K25" s="531"/>
      <c r="L25" s="531"/>
      <c r="M25" s="531"/>
      <c r="N25" s="531"/>
      <c r="O25" s="532"/>
      <c r="P25" s="533"/>
    </row>
    <row r="26" spans="1:16" x14ac:dyDescent="0.2">
      <c r="A26" s="73"/>
      <c r="B26" s="105"/>
      <c r="C26" s="534" t="s">
        <v>209</v>
      </c>
      <c r="D26" s="534"/>
      <c r="E26" s="534"/>
      <c r="F26" s="534"/>
      <c r="G26" s="534"/>
      <c r="H26" s="534"/>
      <c r="I26" s="534"/>
      <c r="J26" s="534"/>
      <c r="K26" s="534"/>
      <c r="L26" s="534"/>
      <c r="M26" s="534"/>
      <c r="N26" s="534"/>
      <c r="O26" s="534"/>
      <c r="P26" s="535"/>
    </row>
    <row r="27" spans="1:16" x14ac:dyDescent="0.2">
      <c r="A27" s="73"/>
      <c r="B27" s="105"/>
      <c r="C27" s="532" t="s">
        <v>210</v>
      </c>
      <c r="D27" s="534"/>
      <c r="E27" s="534"/>
      <c r="F27" s="534"/>
      <c r="G27" s="534"/>
      <c r="H27" s="534"/>
      <c r="I27" s="534"/>
      <c r="J27" s="534"/>
      <c r="K27" s="534"/>
      <c r="L27" s="534"/>
      <c r="M27" s="534"/>
      <c r="N27" s="534"/>
      <c r="O27" s="534"/>
      <c r="P27" s="535"/>
    </row>
    <row r="28" spans="1:16" x14ac:dyDescent="0.2">
      <c r="A28" s="73"/>
      <c r="B28" s="105"/>
      <c r="C28" s="534"/>
      <c r="D28" s="534"/>
      <c r="E28" s="534"/>
      <c r="F28" s="534"/>
      <c r="G28" s="534"/>
      <c r="H28" s="534"/>
      <c r="I28" s="534"/>
      <c r="J28" s="534"/>
      <c r="K28" s="534"/>
      <c r="L28" s="534"/>
      <c r="M28" s="534"/>
      <c r="N28" s="534"/>
      <c r="O28" s="534"/>
      <c r="P28" s="535"/>
    </row>
    <row r="29" spans="1:16" x14ac:dyDescent="0.2">
      <c r="A29" s="73"/>
      <c r="B29" s="86"/>
      <c r="C29" s="75"/>
      <c r="D29" s="75"/>
      <c r="E29" s="75"/>
      <c r="F29" s="75"/>
      <c r="G29" s="75"/>
      <c r="H29" s="75"/>
      <c r="I29" s="75"/>
      <c r="J29" s="75"/>
      <c r="K29" s="75"/>
      <c r="L29" s="75"/>
      <c r="M29" s="75"/>
      <c r="N29" s="75"/>
      <c r="O29" s="75"/>
      <c r="P29" s="76"/>
    </row>
    <row r="30" spans="1:16" x14ac:dyDescent="0.2">
      <c r="A30" s="73"/>
      <c r="B30" s="515" t="s">
        <v>211</v>
      </c>
      <c r="C30" s="515"/>
      <c r="D30" s="515"/>
      <c r="E30" s="515"/>
      <c r="F30" s="515"/>
      <c r="G30" s="515"/>
      <c r="H30" s="515"/>
      <c r="I30" s="515"/>
      <c r="J30" s="515"/>
      <c r="K30" s="515"/>
      <c r="L30" s="515"/>
      <c r="M30" s="515"/>
      <c r="N30" s="515"/>
      <c r="O30" s="515"/>
      <c r="P30" s="516"/>
    </row>
    <row r="31" spans="1:16" x14ac:dyDescent="0.2">
      <c r="A31" s="73"/>
      <c r="B31" s="515"/>
      <c r="C31" s="515"/>
      <c r="D31" s="515"/>
      <c r="E31" s="515"/>
      <c r="F31" s="515"/>
      <c r="G31" s="515"/>
      <c r="H31" s="515"/>
      <c r="I31" s="515"/>
      <c r="J31" s="515"/>
      <c r="K31" s="515"/>
      <c r="L31" s="515"/>
      <c r="M31" s="515"/>
      <c r="N31" s="515"/>
      <c r="O31" s="515"/>
      <c r="P31" s="516"/>
    </row>
    <row r="32" spans="1:16" x14ac:dyDescent="0.2">
      <c r="A32" s="73"/>
      <c r="B32" s="515"/>
      <c r="C32" s="515"/>
      <c r="D32" s="515"/>
      <c r="E32" s="515"/>
      <c r="F32" s="515"/>
      <c r="G32" s="515"/>
      <c r="H32" s="515"/>
      <c r="I32" s="515"/>
      <c r="J32" s="515"/>
      <c r="K32" s="515"/>
      <c r="L32" s="515"/>
      <c r="M32" s="515"/>
      <c r="N32" s="515"/>
      <c r="O32" s="515"/>
      <c r="P32" s="516"/>
    </row>
    <row r="33" spans="1:16" x14ac:dyDescent="0.2">
      <c r="A33" s="73"/>
      <c r="B33" s="75"/>
      <c r="C33" s="75"/>
      <c r="D33" s="75"/>
      <c r="E33" s="75"/>
      <c r="F33" s="75"/>
      <c r="G33" s="75"/>
      <c r="H33" s="75"/>
      <c r="I33" s="75"/>
      <c r="J33" s="75"/>
      <c r="K33" s="75"/>
      <c r="L33" s="75"/>
      <c r="M33" s="75"/>
      <c r="N33" s="75"/>
      <c r="O33" s="75"/>
      <c r="P33" s="76"/>
    </row>
    <row r="34" spans="1:16" x14ac:dyDescent="0.2">
      <c r="A34" s="80"/>
      <c r="B34" s="75" t="s">
        <v>190</v>
      </c>
      <c r="C34" s="65"/>
      <c r="D34" s="65"/>
      <c r="E34" s="65"/>
      <c r="F34" s="65"/>
      <c r="G34" s="65"/>
      <c r="H34" s="65"/>
      <c r="I34" s="65"/>
      <c r="J34" s="65"/>
      <c r="K34" s="65"/>
      <c r="L34" s="65"/>
      <c r="M34" s="65"/>
      <c r="N34" s="65"/>
      <c r="O34" s="65"/>
      <c r="P34" s="81"/>
    </row>
    <row r="35" spans="1:16" x14ac:dyDescent="0.2">
      <c r="A35" s="80"/>
      <c r="B35" s="65"/>
      <c r="C35" s="515" t="s">
        <v>191</v>
      </c>
      <c r="D35" s="515"/>
      <c r="E35" s="515"/>
      <c r="F35" s="515"/>
      <c r="G35" s="515"/>
      <c r="H35" s="515"/>
      <c r="I35" s="515"/>
      <c r="J35" s="515"/>
      <c r="K35" s="515"/>
      <c r="L35" s="515"/>
      <c r="M35" s="515"/>
      <c r="N35" s="515"/>
      <c r="O35" s="515"/>
      <c r="P35" s="516"/>
    </row>
    <row r="36" spans="1:16" x14ac:dyDescent="0.2">
      <c r="A36" s="80"/>
      <c r="B36" s="65"/>
      <c r="C36" s="515"/>
      <c r="D36" s="515"/>
      <c r="E36" s="515"/>
      <c r="F36" s="515"/>
      <c r="G36" s="515"/>
      <c r="H36" s="515"/>
      <c r="I36" s="515"/>
      <c r="J36" s="515"/>
      <c r="K36" s="515"/>
      <c r="L36" s="515"/>
      <c r="M36" s="515"/>
      <c r="N36" s="515"/>
      <c r="O36" s="515"/>
      <c r="P36" s="516"/>
    </row>
    <row r="37" spans="1:16" x14ac:dyDescent="0.2">
      <c r="A37" s="80"/>
      <c r="B37" s="65"/>
      <c r="C37" s="515"/>
      <c r="D37" s="515"/>
      <c r="E37" s="515"/>
      <c r="F37" s="515"/>
      <c r="G37" s="515"/>
      <c r="H37" s="515"/>
      <c r="I37" s="515"/>
      <c r="J37" s="515"/>
      <c r="K37" s="515"/>
      <c r="L37" s="515"/>
      <c r="M37" s="515"/>
      <c r="N37" s="515"/>
      <c r="O37" s="515"/>
      <c r="P37" s="516"/>
    </row>
    <row r="38" spans="1:16" x14ac:dyDescent="0.2">
      <c r="A38" s="80"/>
      <c r="B38" s="65"/>
      <c r="C38" s="515"/>
      <c r="D38" s="515"/>
      <c r="E38" s="515"/>
      <c r="F38" s="515"/>
      <c r="G38" s="515"/>
      <c r="H38" s="515"/>
      <c r="I38" s="515"/>
      <c r="J38" s="515"/>
      <c r="K38" s="515"/>
      <c r="L38" s="515"/>
      <c r="M38" s="515"/>
      <c r="N38" s="515"/>
      <c r="O38" s="515"/>
      <c r="P38" s="516"/>
    </row>
    <row r="39" spans="1:16" x14ac:dyDescent="0.2">
      <c r="A39" s="80"/>
      <c r="B39" s="65"/>
      <c r="C39" s="515" t="s">
        <v>192</v>
      </c>
      <c r="D39" s="515"/>
      <c r="E39" s="515"/>
      <c r="F39" s="515"/>
      <c r="G39" s="515"/>
      <c r="H39" s="515"/>
      <c r="I39" s="515"/>
      <c r="J39" s="515"/>
      <c r="K39" s="515"/>
      <c r="L39" s="515"/>
      <c r="M39" s="515"/>
      <c r="N39" s="515"/>
      <c r="O39" s="515"/>
      <c r="P39" s="516"/>
    </row>
    <row r="40" spans="1:16" x14ac:dyDescent="0.2">
      <c r="A40" s="80"/>
      <c r="B40" s="65"/>
      <c r="C40" s="515"/>
      <c r="D40" s="515"/>
      <c r="E40" s="515"/>
      <c r="F40" s="515"/>
      <c r="G40" s="515"/>
      <c r="H40" s="515"/>
      <c r="I40" s="515"/>
      <c r="J40" s="515"/>
      <c r="K40" s="515"/>
      <c r="L40" s="515"/>
      <c r="M40" s="515"/>
      <c r="N40" s="515"/>
      <c r="O40" s="515"/>
      <c r="P40" s="516"/>
    </row>
    <row r="41" spans="1:16" x14ac:dyDescent="0.2">
      <c r="A41" s="80"/>
      <c r="B41" s="65"/>
      <c r="C41" s="515"/>
      <c r="D41" s="515"/>
      <c r="E41" s="515"/>
      <c r="F41" s="515"/>
      <c r="G41" s="515"/>
      <c r="H41" s="515"/>
      <c r="I41" s="515"/>
      <c r="J41" s="515"/>
      <c r="K41" s="515"/>
      <c r="L41" s="515"/>
      <c r="M41" s="515"/>
      <c r="N41" s="515"/>
      <c r="O41" s="515"/>
      <c r="P41" s="516"/>
    </row>
    <row r="42" spans="1:16" x14ac:dyDescent="0.2">
      <c r="A42" s="80"/>
      <c r="B42" s="65"/>
      <c r="C42" s="515"/>
      <c r="D42" s="515"/>
      <c r="E42" s="515"/>
      <c r="F42" s="515"/>
      <c r="G42" s="515"/>
      <c r="H42" s="515"/>
      <c r="I42" s="515"/>
      <c r="J42" s="515"/>
      <c r="K42" s="515"/>
      <c r="L42" s="515"/>
      <c r="M42" s="515"/>
      <c r="N42" s="515"/>
      <c r="O42" s="515"/>
      <c r="P42" s="516"/>
    </row>
    <row r="43" spans="1:16" x14ac:dyDescent="0.2">
      <c r="A43" s="80"/>
      <c r="B43" s="65"/>
      <c r="C43" s="515"/>
      <c r="D43" s="515"/>
      <c r="E43" s="515"/>
      <c r="F43" s="515"/>
      <c r="G43" s="515"/>
      <c r="H43" s="515"/>
      <c r="I43" s="515"/>
      <c r="J43" s="515"/>
      <c r="K43" s="515"/>
      <c r="L43" s="515"/>
      <c r="M43" s="515"/>
      <c r="N43" s="515"/>
      <c r="O43" s="515"/>
      <c r="P43" s="516"/>
    </row>
    <row r="44" spans="1:16" x14ac:dyDescent="0.2">
      <c r="A44" s="80"/>
      <c r="B44" s="65"/>
      <c r="C44" s="515" t="s">
        <v>193</v>
      </c>
      <c r="D44" s="515"/>
      <c r="E44" s="515"/>
      <c r="F44" s="515"/>
      <c r="G44" s="515"/>
      <c r="H44" s="515"/>
      <c r="I44" s="515"/>
      <c r="J44" s="515"/>
      <c r="K44" s="515"/>
      <c r="L44" s="515"/>
      <c r="M44" s="515"/>
      <c r="N44" s="515"/>
      <c r="O44" s="515"/>
      <c r="P44" s="516"/>
    </row>
    <row r="45" spans="1:16" x14ac:dyDescent="0.2">
      <c r="A45" s="80"/>
      <c r="B45" s="65"/>
      <c r="C45" s="515"/>
      <c r="D45" s="515"/>
      <c r="E45" s="515"/>
      <c r="F45" s="515"/>
      <c r="G45" s="515"/>
      <c r="H45" s="515"/>
      <c r="I45" s="515"/>
      <c r="J45" s="515"/>
      <c r="K45" s="515"/>
      <c r="L45" s="515"/>
      <c r="M45" s="515"/>
      <c r="N45" s="515"/>
      <c r="O45" s="515"/>
      <c r="P45" s="516"/>
    </row>
    <row r="46" spans="1:16" x14ac:dyDescent="0.2">
      <c r="A46" s="80"/>
      <c r="B46" s="65"/>
      <c r="C46" s="515"/>
      <c r="D46" s="515"/>
      <c r="E46" s="515"/>
      <c r="F46" s="515"/>
      <c r="G46" s="515"/>
      <c r="H46" s="515"/>
      <c r="I46" s="515"/>
      <c r="J46" s="515"/>
      <c r="K46" s="515"/>
      <c r="L46" s="515"/>
      <c r="M46" s="515"/>
      <c r="N46" s="515"/>
      <c r="O46" s="515"/>
      <c r="P46" s="516"/>
    </row>
    <row r="47" spans="1:16" ht="13" customHeight="1" x14ac:dyDescent="0.2">
      <c r="A47" s="80"/>
      <c r="B47" s="65"/>
      <c r="C47" s="526" t="s">
        <v>194</v>
      </c>
      <c r="D47" s="526"/>
      <c r="E47" s="526"/>
      <c r="F47" s="526"/>
      <c r="G47" s="526"/>
      <c r="H47" s="526"/>
      <c r="I47" s="526"/>
      <c r="J47" s="526"/>
      <c r="K47" s="526"/>
      <c r="L47" s="526"/>
      <c r="M47" s="526"/>
      <c r="N47" s="526"/>
      <c r="O47" s="526"/>
      <c r="P47" s="527"/>
    </row>
    <row r="48" spans="1:16" x14ac:dyDescent="0.2">
      <c r="A48" s="80"/>
      <c r="B48" s="65"/>
      <c r="C48" s="526"/>
      <c r="D48" s="526"/>
      <c r="E48" s="526"/>
      <c r="F48" s="526"/>
      <c r="G48" s="526"/>
      <c r="H48" s="526"/>
      <c r="I48" s="526"/>
      <c r="J48" s="526"/>
      <c r="K48" s="526"/>
      <c r="L48" s="526"/>
      <c r="M48" s="526"/>
      <c r="N48" s="526"/>
      <c r="O48" s="526"/>
      <c r="P48" s="527"/>
    </row>
    <row r="49" spans="1:16" x14ac:dyDescent="0.2">
      <c r="A49" s="80"/>
      <c r="B49" s="65"/>
      <c r="C49" s="515" t="s">
        <v>323</v>
      </c>
      <c r="D49" s="515"/>
      <c r="E49" s="515"/>
      <c r="F49" s="515"/>
      <c r="G49" s="515"/>
      <c r="H49" s="515"/>
      <c r="I49" s="515"/>
      <c r="J49" s="515"/>
      <c r="K49" s="515"/>
      <c r="L49" s="515"/>
      <c r="M49" s="515"/>
      <c r="N49" s="515"/>
      <c r="O49" s="515"/>
      <c r="P49" s="516"/>
    </row>
    <row r="50" spans="1:16" x14ac:dyDescent="0.2">
      <c r="A50" s="80"/>
      <c r="B50" s="65"/>
      <c r="C50" s="515"/>
      <c r="D50" s="515"/>
      <c r="E50" s="515"/>
      <c r="F50" s="515"/>
      <c r="G50" s="515"/>
      <c r="H50" s="515"/>
      <c r="I50" s="515"/>
      <c r="J50" s="515"/>
      <c r="K50" s="515"/>
      <c r="L50" s="515"/>
      <c r="M50" s="515"/>
      <c r="N50" s="515"/>
      <c r="O50" s="515"/>
      <c r="P50" s="516"/>
    </row>
    <row r="51" spans="1:16" ht="13.5" thickBot="1" x14ac:dyDescent="0.25">
      <c r="A51" s="82"/>
      <c r="B51" s="83"/>
      <c r="C51" s="83"/>
      <c r="D51" s="83"/>
      <c r="E51" s="83"/>
      <c r="F51" s="83"/>
      <c r="G51" s="83"/>
      <c r="H51" s="83"/>
      <c r="I51" s="83"/>
      <c r="J51" s="83"/>
      <c r="K51" s="83"/>
      <c r="L51" s="83"/>
      <c r="M51" s="83"/>
      <c r="N51" s="83"/>
      <c r="O51" s="83"/>
      <c r="P51" s="84"/>
    </row>
  </sheetData>
  <mergeCells count="13">
    <mergeCell ref="C49:P50"/>
    <mergeCell ref="A5:P7"/>
    <mergeCell ref="B30:P32"/>
    <mergeCell ref="C35:P38"/>
    <mergeCell ref="C39:P43"/>
    <mergeCell ref="C44:P46"/>
    <mergeCell ref="C47:P48"/>
    <mergeCell ref="B17:P23"/>
    <mergeCell ref="B24:N24"/>
    <mergeCell ref="B25:N25"/>
    <mergeCell ref="O24:P25"/>
    <mergeCell ref="C26:P26"/>
    <mergeCell ref="C27:P28"/>
  </mergeCells>
  <phoneticPr fontId="3"/>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972FC-4F0C-45D5-BF51-D386A34D8F77}">
  <dimension ref="B1:S77"/>
  <sheetViews>
    <sheetView view="pageBreakPreview" zoomScale="60" zoomScaleNormal="100" workbookViewId="0">
      <selection activeCell="B1" sqref="B1"/>
    </sheetView>
  </sheetViews>
  <sheetFormatPr defaultRowHeight="13" x14ac:dyDescent="0.2"/>
  <cols>
    <col min="2" max="2" width="6" customWidth="1"/>
    <col min="3" max="3" width="5.6328125" customWidth="1"/>
    <col min="4" max="18" width="8.6328125" customWidth="1"/>
  </cols>
  <sheetData>
    <row r="1" spans="2:19" ht="23.5" x14ac:dyDescent="0.2">
      <c r="B1" s="8" t="s">
        <v>117</v>
      </c>
      <c r="C1" s="9"/>
      <c r="D1" s="10"/>
      <c r="E1" s="10"/>
      <c r="F1" s="9"/>
      <c r="G1" s="9"/>
      <c r="H1" s="9"/>
      <c r="I1" s="9"/>
      <c r="J1" s="10"/>
      <c r="K1" s="10"/>
      <c r="L1" s="10"/>
      <c r="M1" s="11" t="s">
        <v>118</v>
      </c>
      <c r="N1" s="536"/>
      <c r="O1" s="536"/>
      <c r="P1" s="536"/>
      <c r="Q1" s="536"/>
      <c r="R1" s="536"/>
      <c r="S1" s="536"/>
    </row>
    <row r="2" spans="2:19" ht="23.5" x14ac:dyDescent="0.2">
      <c r="B2" s="10"/>
      <c r="C2" s="12"/>
      <c r="D2" s="9"/>
      <c r="E2" s="9"/>
      <c r="F2" s="10"/>
      <c r="G2" s="9"/>
      <c r="H2" s="9"/>
      <c r="I2" s="9"/>
      <c r="J2" s="9"/>
      <c r="K2" s="10"/>
      <c r="L2" s="10"/>
      <c r="M2" s="10"/>
      <c r="N2" s="10"/>
      <c r="O2" s="10"/>
      <c r="P2" s="13"/>
      <c r="Q2" s="13"/>
      <c r="R2" s="13"/>
      <c r="S2" s="13"/>
    </row>
    <row r="3" spans="2:19" ht="16.5" x14ac:dyDescent="0.2">
      <c r="B3" s="14"/>
      <c r="C3" s="15" t="s">
        <v>119</v>
      </c>
      <c r="D3" s="16"/>
      <c r="E3" s="14"/>
      <c r="F3" s="14"/>
      <c r="G3" s="14"/>
      <c r="H3" s="14"/>
      <c r="I3" s="14"/>
      <c r="J3" s="14"/>
      <c r="K3" s="14"/>
      <c r="L3" s="14"/>
      <c r="M3" s="14"/>
      <c r="N3" s="14"/>
      <c r="O3" s="17"/>
      <c r="P3" s="17"/>
      <c r="Q3" s="17"/>
      <c r="R3" s="17"/>
      <c r="S3" s="17"/>
    </row>
    <row r="4" spans="2:19" ht="14" x14ac:dyDescent="0.2">
      <c r="B4" s="14"/>
      <c r="C4" s="18" t="s">
        <v>120</v>
      </c>
      <c r="D4" s="16"/>
      <c r="E4" s="14"/>
      <c r="F4" s="14"/>
      <c r="G4" s="14"/>
      <c r="H4" s="14"/>
      <c r="I4" s="14"/>
      <c r="J4" s="14"/>
      <c r="K4" s="14"/>
      <c r="L4" s="14"/>
      <c r="M4" s="14"/>
      <c r="N4" s="14"/>
      <c r="O4" s="17"/>
      <c r="P4" s="17"/>
      <c r="Q4" s="17"/>
      <c r="R4" s="17"/>
      <c r="S4" s="17"/>
    </row>
    <row r="5" spans="2:19" ht="15.5" x14ac:dyDescent="0.2">
      <c r="B5" s="14"/>
      <c r="C5" s="18" t="s">
        <v>121</v>
      </c>
      <c r="D5" s="19"/>
      <c r="E5" s="14"/>
      <c r="F5" s="14"/>
      <c r="G5" s="14"/>
      <c r="H5" s="14"/>
      <c r="I5" s="14"/>
      <c r="J5" s="14"/>
      <c r="K5" s="14"/>
      <c r="L5" s="14"/>
      <c r="M5" s="14"/>
      <c r="N5" s="14"/>
      <c r="O5" s="17"/>
      <c r="P5" s="17"/>
      <c r="Q5" s="17"/>
      <c r="R5" s="17"/>
      <c r="S5" s="17"/>
    </row>
    <row r="6" spans="2:19" ht="14" x14ac:dyDescent="0.2">
      <c r="B6" s="14"/>
      <c r="C6" s="18" t="s">
        <v>295</v>
      </c>
      <c r="D6" s="16"/>
      <c r="E6" s="14"/>
      <c r="F6" s="14"/>
      <c r="G6" s="14"/>
      <c r="H6" s="14"/>
      <c r="I6" s="14"/>
      <c r="J6" s="14"/>
      <c r="K6" s="14"/>
      <c r="L6" s="14"/>
      <c r="M6" s="14"/>
      <c r="N6" s="14"/>
      <c r="O6" s="17"/>
      <c r="P6" s="17"/>
      <c r="Q6" s="17"/>
      <c r="R6" s="17"/>
      <c r="S6" s="17"/>
    </row>
    <row r="7" spans="2:19" ht="14.5" x14ac:dyDescent="0.2">
      <c r="B7" s="14"/>
      <c r="C7" s="20" t="s">
        <v>122</v>
      </c>
      <c r="D7" s="16"/>
      <c r="E7" s="14"/>
      <c r="F7" s="14"/>
      <c r="G7" s="14"/>
      <c r="H7" s="14"/>
      <c r="I7" s="14"/>
      <c r="J7" s="14"/>
      <c r="K7" s="14"/>
      <c r="L7" s="14"/>
      <c r="M7" s="14"/>
      <c r="N7" s="14"/>
      <c r="O7" s="14"/>
      <c r="P7" s="14"/>
      <c r="Q7" s="14"/>
      <c r="R7" s="14"/>
      <c r="S7" s="14"/>
    </row>
    <row r="8" spans="2:19" ht="14" x14ac:dyDescent="0.2">
      <c r="B8" s="14"/>
      <c r="C8" s="21" t="s">
        <v>296</v>
      </c>
      <c r="D8" s="16"/>
      <c r="E8" s="14"/>
      <c r="F8" s="14"/>
      <c r="G8" s="14"/>
      <c r="H8" s="14"/>
      <c r="I8" s="14"/>
      <c r="J8" s="14"/>
      <c r="K8" s="14"/>
      <c r="L8" s="14"/>
      <c r="M8" s="14"/>
      <c r="N8" s="14"/>
      <c r="O8" s="14"/>
      <c r="P8" s="14"/>
      <c r="Q8" s="14"/>
      <c r="R8" s="14"/>
      <c r="S8" s="14"/>
    </row>
    <row r="9" spans="2:19" ht="15.5" x14ac:dyDescent="0.2">
      <c r="B9" s="10"/>
      <c r="C9" s="10"/>
      <c r="D9" s="22"/>
      <c r="E9" s="22"/>
      <c r="F9" s="10"/>
      <c r="G9" s="10"/>
      <c r="H9" s="10"/>
      <c r="I9" s="10"/>
      <c r="J9" s="10"/>
      <c r="K9" s="10"/>
      <c r="L9" s="10"/>
      <c r="M9" s="10"/>
      <c r="N9" s="10"/>
      <c r="O9" s="10"/>
      <c r="P9" s="10"/>
      <c r="Q9" s="10"/>
      <c r="R9" s="10"/>
      <c r="S9" s="10"/>
    </row>
    <row r="10" spans="2:19" ht="15.5" x14ac:dyDescent="0.2">
      <c r="B10" s="10"/>
      <c r="C10" s="10"/>
      <c r="D10" s="22"/>
      <c r="E10" s="22"/>
      <c r="F10" s="10"/>
      <c r="G10" s="10"/>
      <c r="H10" s="10"/>
      <c r="I10" s="10"/>
      <c r="J10" s="10"/>
      <c r="K10" s="10"/>
      <c r="L10" s="10"/>
      <c r="M10" s="10"/>
      <c r="N10" s="10"/>
      <c r="O10" s="10"/>
      <c r="P10" s="10"/>
      <c r="Q10" s="10"/>
      <c r="R10" s="10"/>
      <c r="S10" s="10"/>
    </row>
    <row r="11" spans="2:19" ht="15.5" x14ac:dyDescent="0.2">
      <c r="B11" s="10"/>
      <c r="C11" s="10"/>
      <c r="D11" s="22"/>
      <c r="E11" s="22"/>
      <c r="F11" s="10"/>
      <c r="G11" s="10"/>
      <c r="H11" s="10"/>
      <c r="I11" s="10"/>
      <c r="J11" s="10"/>
      <c r="K11" s="10"/>
      <c r="L11" s="10"/>
      <c r="M11" s="10"/>
      <c r="N11" s="10"/>
      <c r="O11" s="10"/>
      <c r="P11" s="10"/>
      <c r="Q11" s="10"/>
      <c r="R11" s="10"/>
      <c r="S11" s="10"/>
    </row>
    <row r="12" spans="2:19" x14ac:dyDescent="0.2">
      <c r="B12" s="10"/>
      <c r="C12" s="10"/>
      <c r="D12" s="10"/>
      <c r="E12" s="10"/>
      <c r="F12" s="10"/>
      <c r="G12" s="10"/>
      <c r="H12" s="10"/>
      <c r="I12" s="10"/>
      <c r="J12" s="10"/>
      <c r="K12" s="10"/>
      <c r="L12" s="10"/>
      <c r="M12" s="10"/>
      <c r="N12" s="10"/>
      <c r="O12" s="10"/>
      <c r="P12" s="10"/>
      <c r="Q12" s="10"/>
      <c r="R12" s="10"/>
      <c r="S12" s="10"/>
    </row>
    <row r="13" spans="2:19" x14ac:dyDescent="0.2">
      <c r="B13" s="10"/>
      <c r="C13" s="10"/>
      <c r="D13" s="10"/>
      <c r="E13" s="10"/>
      <c r="F13" s="10"/>
      <c r="G13" s="10"/>
      <c r="H13" s="10"/>
      <c r="I13" s="10"/>
      <c r="J13" s="10"/>
      <c r="K13" s="10"/>
      <c r="L13" s="10"/>
      <c r="M13" s="10"/>
      <c r="N13" s="10"/>
      <c r="O13" s="10"/>
      <c r="P13" s="10"/>
      <c r="Q13" s="10"/>
      <c r="R13" s="10"/>
      <c r="S13" s="10"/>
    </row>
    <row r="14" spans="2:19" x14ac:dyDescent="0.2">
      <c r="B14" s="10"/>
      <c r="C14" s="10"/>
      <c r="D14" s="10"/>
      <c r="E14" s="10"/>
      <c r="F14" s="10"/>
      <c r="G14" s="10"/>
      <c r="H14" s="10"/>
      <c r="I14" s="10"/>
      <c r="J14" s="10"/>
      <c r="K14" s="10"/>
      <c r="L14" s="10"/>
      <c r="M14" s="10"/>
      <c r="N14" s="10"/>
      <c r="O14" s="10"/>
      <c r="P14" s="10"/>
      <c r="Q14" s="10"/>
      <c r="R14" s="10"/>
      <c r="S14" s="10"/>
    </row>
    <row r="15" spans="2:19" x14ac:dyDescent="0.2">
      <c r="B15" s="10"/>
      <c r="C15" s="10"/>
      <c r="D15" s="10"/>
      <c r="E15" s="10"/>
      <c r="F15" s="10"/>
      <c r="G15" s="10"/>
      <c r="H15" s="10"/>
      <c r="I15" s="10"/>
      <c r="J15" s="10"/>
      <c r="K15" s="10"/>
      <c r="L15" s="10"/>
      <c r="M15" s="10"/>
      <c r="N15" s="10"/>
      <c r="O15" s="10"/>
      <c r="P15" s="10"/>
      <c r="Q15" s="10"/>
      <c r="R15" s="10"/>
      <c r="S15" s="10"/>
    </row>
    <row r="16" spans="2:19" x14ac:dyDescent="0.2">
      <c r="B16" s="10"/>
      <c r="C16" s="10"/>
      <c r="D16" s="10"/>
      <c r="E16" s="10"/>
      <c r="F16" s="10"/>
      <c r="G16" s="10"/>
      <c r="H16" s="10"/>
      <c r="I16" s="10"/>
      <c r="J16" s="10"/>
      <c r="K16" s="10"/>
      <c r="L16" s="10"/>
      <c r="M16" s="10"/>
      <c r="N16" s="10"/>
      <c r="O16" s="10"/>
      <c r="P16" s="10"/>
      <c r="Q16" s="10"/>
      <c r="R16" s="10"/>
      <c r="S16" s="10"/>
    </row>
    <row r="17" spans="2:19" x14ac:dyDescent="0.2">
      <c r="B17" s="10"/>
      <c r="C17" s="10"/>
      <c r="D17" s="23" t="s">
        <v>35</v>
      </c>
      <c r="E17" s="24"/>
      <c r="F17" s="10" t="s">
        <v>123</v>
      </c>
      <c r="G17" s="10"/>
      <c r="H17" s="10"/>
      <c r="I17" s="10"/>
      <c r="J17" s="10"/>
      <c r="K17" s="10"/>
      <c r="L17" s="10"/>
      <c r="M17" s="10"/>
      <c r="N17" s="10"/>
      <c r="O17" s="10"/>
      <c r="P17" s="10"/>
      <c r="Q17" s="10"/>
      <c r="R17" s="10"/>
      <c r="S17" s="10"/>
    </row>
    <row r="18" spans="2:19" x14ac:dyDescent="0.2">
      <c r="B18" s="10"/>
      <c r="C18" s="10"/>
      <c r="D18" s="10"/>
      <c r="E18" s="10"/>
      <c r="F18" s="10"/>
      <c r="G18" s="10"/>
      <c r="H18" s="10"/>
      <c r="I18" s="10"/>
      <c r="J18" s="10"/>
      <c r="K18" s="10"/>
      <c r="L18" s="10"/>
      <c r="M18" s="10"/>
      <c r="N18" s="10"/>
      <c r="O18" s="10"/>
      <c r="P18" s="10"/>
      <c r="Q18" s="10"/>
      <c r="R18" s="10"/>
      <c r="S18" s="10"/>
    </row>
    <row r="19" spans="2:19" ht="13.5" thickBot="1" x14ac:dyDescent="0.25">
      <c r="B19" s="10"/>
      <c r="C19" s="10"/>
      <c r="D19" s="10"/>
      <c r="E19" s="10"/>
      <c r="F19" s="10"/>
      <c r="G19" s="10"/>
      <c r="H19" s="10"/>
      <c r="I19" s="10"/>
      <c r="J19" s="10"/>
      <c r="K19" s="10"/>
      <c r="L19" s="10"/>
      <c r="M19" s="10"/>
      <c r="N19" s="10"/>
      <c r="O19" s="10"/>
      <c r="P19" s="10"/>
      <c r="Q19" s="10"/>
      <c r="R19" s="10"/>
      <c r="S19" s="10"/>
    </row>
    <row r="20" spans="2:19" ht="13.5" thickTop="1" x14ac:dyDescent="0.2">
      <c r="B20" s="25"/>
      <c r="C20" s="26"/>
      <c r="D20" s="26"/>
      <c r="E20" s="26"/>
      <c r="F20" s="26"/>
      <c r="G20" s="26"/>
      <c r="H20" s="26"/>
      <c r="I20" s="26"/>
      <c r="J20" s="26"/>
      <c r="K20" s="26"/>
      <c r="L20" s="26"/>
      <c r="M20" s="26"/>
      <c r="N20" s="26"/>
      <c r="O20" s="26"/>
      <c r="P20" s="26"/>
      <c r="Q20" s="26"/>
      <c r="R20" s="26"/>
      <c r="S20" s="27"/>
    </row>
    <row r="21" spans="2:19" ht="13.5" thickBot="1" x14ac:dyDescent="0.25">
      <c r="B21" s="25"/>
      <c r="C21" s="10"/>
      <c r="D21" s="10" t="s">
        <v>124</v>
      </c>
      <c r="E21" s="13"/>
      <c r="F21" s="13" t="s">
        <v>125</v>
      </c>
      <c r="G21" s="10"/>
      <c r="H21" s="13" t="s">
        <v>126</v>
      </c>
      <c r="I21" s="10"/>
      <c r="J21" s="13" t="s">
        <v>127</v>
      </c>
      <c r="K21" s="10"/>
      <c r="L21" s="13"/>
      <c r="M21" s="13"/>
      <c r="N21" s="13" t="s">
        <v>128</v>
      </c>
      <c r="O21" s="13"/>
      <c r="P21" s="10"/>
      <c r="Q21" s="10" t="s">
        <v>129</v>
      </c>
      <c r="R21" s="10"/>
      <c r="S21" s="25"/>
    </row>
    <row r="22" spans="2:19" ht="15" thickTop="1" thickBot="1" x14ac:dyDescent="0.25">
      <c r="B22" s="25"/>
      <c r="C22" s="13"/>
      <c r="D22" s="28"/>
      <c r="E22" s="13" t="s">
        <v>130</v>
      </c>
      <c r="F22" s="13">
        <v>0.9</v>
      </c>
      <c r="G22" s="13" t="s">
        <v>130</v>
      </c>
      <c r="H22" s="28"/>
      <c r="I22" s="13" t="s">
        <v>130</v>
      </c>
      <c r="J22" s="28"/>
      <c r="K22" s="13" t="s">
        <v>131</v>
      </c>
      <c r="L22" s="13" t="s">
        <v>132</v>
      </c>
      <c r="M22" s="13" t="s">
        <v>133</v>
      </c>
      <c r="N22" s="537">
        <f>D22*F22*H22*J22/12</f>
        <v>0</v>
      </c>
      <c r="O22" s="537"/>
      <c r="P22" s="10"/>
      <c r="Q22" s="538">
        <f>N22*6/7</f>
        <v>0</v>
      </c>
      <c r="R22" s="538"/>
      <c r="S22" s="25"/>
    </row>
    <row r="23" spans="2:19" ht="14" thickTop="1" thickBot="1" x14ac:dyDescent="0.25">
      <c r="B23" s="25"/>
      <c r="C23" s="29"/>
      <c r="D23" s="29"/>
      <c r="E23" s="29"/>
      <c r="F23" s="29"/>
      <c r="G23" s="29"/>
      <c r="H23" s="29"/>
      <c r="I23" s="29"/>
      <c r="J23" s="29"/>
      <c r="K23" s="29"/>
      <c r="L23" s="29"/>
      <c r="M23" s="29"/>
      <c r="N23" s="29"/>
      <c r="O23" s="29"/>
      <c r="P23" s="30"/>
      <c r="Q23" s="30"/>
      <c r="R23" s="30"/>
      <c r="S23" s="31"/>
    </row>
    <row r="24" spans="2:19" ht="13.5" thickTop="1" x14ac:dyDescent="0.2">
      <c r="B24" s="10"/>
      <c r="C24" s="26"/>
      <c r="D24" s="10"/>
      <c r="E24" s="10"/>
      <c r="F24" s="10"/>
      <c r="G24" s="13"/>
      <c r="H24" s="13"/>
      <c r="I24" s="13"/>
      <c r="J24" s="13"/>
      <c r="K24" s="13"/>
      <c r="L24" s="10"/>
      <c r="M24" s="13"/>
      <c r="N24" s="13"/>
      <c r="O24" s="13"/>
      <c r="P24" s="13"/>
      <c r="Q24" s="13"/>
      <c r="R24" s="13"/>
      <c r="S24" s="10"/>
    </row>
    <row r="25" spans="2:19" x14ac:dyDescent="0.2">
      <c r="B25" s="10"/>
      <c r="C25" s="10"/>
      <c r="D25" s="10"/>
      <c r="E25" s="10"/>
      <c r="F25" s="10"/>
      <c r="G25" s="13"/>
      <c r="H25" s="13"/>
      <c r="I25" s="13"/>
      <c r="J25" s="13"/>
      <c r="K25" s="13"/>
      <c r="L25" s="10"/>
      <c r="M25" s="13"/>
      <c r="N25" s="13"/>
      <c r="O25" s="13"/>
      <c r="P25" s="13"/>
      <c r="Q25" s="13"/>
      <c r="R25" s="13"/>
      <c r="S25" s="10"/>
    </row>
    <row r="26" spans="2:19" x14ac:dyDescent="0.2">
      <c r="B26" s="10"/>
      <c r="C26" s="10"/>
      <c r="D26" s="10"/>
      <c r="E26" s="10"/>
      <c r="F26" s="10"/>
      <c r="G26" s="13"/>
      <c r="H26" s="13"/>
      <c r="I26" s="13"/>
      <c r="J26" s="13"/>
      <c r="K26" s="13"/>
      <c r="L26" s="10"/>
      <c r="M26" s="13"/>
      <c r="N26" s="13"/>
      <c r="O26" s="13"/>
      <c r="P26" s="13"/>
      <c r="Q26" s="13"/>
      <c r="R26" s="13"/>
      <c r="S26" s="10"/>
    </row>
    <row r="27" spans="2:19" x14ac:dyDescent="0.2">
      <c r="B27" s="10"/>
      <c r="C27" s="10"/>
      <c r="D27" s="10"/>
      <c r="E27" s="10"/>
      <c r="F27" s="10"/>
      <c r="G27" s="13"/>
      <c r="H27" s="13"/>
      <c r="I27" s="13"/>
      <c r="J27" s="13"/>
      <c r="K27" s="13"/>
      <c r="L27" s="10"/>
      <c r="M27" s="13"/>
      <c r="N27" s="13"/>
      <c r="O27" s="13"/>
      <c r="P27" s="13"/>
      <c r="Q27" s="13"/>
      <c r="R27" s="13"/>
      <c r="S27" s="10"/>
    </row>
    <row r="28" spans="2:19" x14ac:dyDescent="0.2">
      <c r="B28" s="10"/>
      <c r="C28" s="10"/>
      <c r="D28" s="10"/>
      <c r="E28" s="10"/>
      <c r="F28" s="10"/>
      <c r="G28" s="13"/>
      <c r="H28" s="13"/>
      <c r="I28" s="13"/>
      <c r="J28" s="13"/>
      <c r="K28" s="13"/>
      <c r="L28" s="10"/>
      <c r="M28" s="13"/>
      <c r="N28" s="13"/>
      <c r="O28" s="13"/>
      <c r="P28" s="13"/>
      <c r="Q28" s="13"/>
      <c r="R28" s="13"/>
      <c r="S28" s="10"/>
    </row>
    <row r="29" spans="2:19" x14ac:dyDescent="0.2">
      <c r="B29" s="10"/>
      <c r="C29" s="10"/>
      <c r="D29" s="10"/>
      <c r="E29" s="10"/>
      <c r="F29" s="10"/>
      <c r="G29" s="10"/>
      <c r="H29" s="10"/>
      <c r="I29" s="10"/>
      <c r="J29" s="10"/>
      <c r="K29" s="10"/>
      <c r="L29" s="10"/>
      <c r="M29" s="10"/>
      <c r="N29" s="10"/>
      <c r="O29" s="10"/>
      <c r="P29" s="10"/>
      <c r="Q29" s="10"/>
      <c r="R29" s="10"/>
      <c r="S29" s="10"/>
    </row>
    <row r="30" spans="2:19" x14ac:dyDescent="0.2">
      <c r="B30" s="539" t="s">
        <v>134</v>
      </c>
      <c r="C30" s="540"/>
      <c r="D30" s="540"/>
      <c r="E30" s="540"/>
      <c r="F30" s="540"/>
      <c r="G30" s="540"/>
      <c r="H30" s="540"/>
      <c r="I30" s="540"/>
      <c r="J30" s="540"/>
      <c r="K30" s="540"/>
      <c r="L30" s="540"/>
      <c r="M30" s="540"/>
      <c r="N30" s="10"/>
      <c r="O30" s="10"/>
      <c r="P30" s="10"/>
      <c r="Q30" s="10"/>
      <c r="R30" s="10"/>
      <c r="S30" s="10"/>
    </row>
    <row r="31" spans="2:19" x14ac:dyDescent="0.2">
      <c r="B31" s="540"/>
      <c r="C31" s="540"/>
      <c r="D31" s="540"/>
      <c r="E31" s="540"/>
      <c r="F31" s="540"/>
      <c r="G31" s="540"/>
      <c r="H31" s="540"/>
      <c r="I31" s="540"/>
      <c r="J31" s="540"/>
      <c r="K31" s="540"/>
      <c r="L31" s="540"/>
      <c r="M31" s="540"/>
      <c r="N31" s="10"/>
      <c r="O31" s="10"/>
      <c r="P31" s="10"/>
      <c r="Q31" s="10"/>
      <c r="R31" s="10"/>
      <c r="S31" s="10"/>
    </row>
    <row r="32" spans="2:19" ht="14" x14ac:dyDescent="0.2">
      <c r="B32" s="32" t="s">
        <v>135</v>
      </c>
      <c r="C32" s="10"/>
      <c r="D32" s="10"/>
      <c r="E32" s="10"/>
      <c r="F32" s="10"/>
      <c r="G32" s="10"/>
      <c r="H32" s="33"/>
      <c r="I32" s="10" t="s">
        <v>136</v>
      </c>
      <c r="J32" s="10"/>
      <c r="K32" s="10"/>
      <c r="L32" s="10"/>
      <c r="M32" s="10"/>
      <c r="N32" s="10"/>
      <c r="O32" s="10"/>
      <c r="P32" s="10"/>
      <c r="Q32" s="10"/>
      <c r="R32" s="10"/>
      <c r="S32" s="10"/>
    </row>
    <row r="33" spans="2:19" x14ac:dyDescent="0.2">
      <c r="B33" s="10"/>
      <c r="C33" s="10"/>
      <c r="D33" s="10"/>
      <c r="E33" s="10"/>
      <c r="F33" s="10"/>
      <c r="G33" s="10"/>
      <c r="H33" s="10"/>
      <c r="I33" s="10"/>
      <c r="J33" s="10"/>
      <c r="K33" s="10"/>
      <c r="L33" s="10"/>
      <c r="M33" s="10"/>
      <c r="N33" s="10"/>
      <c r="O33" s="10"/>
      <c r="P33" s="10"/>
      <c r="Q33" s="10"/>
      <c r="R33" s="10"/>
      <c r="S33" s="10"/>
    </row>
    <row r="34" spans="2:19" ht="30" customHeight="1" x14ac:dyDescent="0.2">
      <c r="B34" s="541" t="s">
        <v>47</v>
      </c>
      <c r="C34" s="542"/>
      <c r="D34" s="542"/>
      <c r="E34" s="543"/>
      <c r="F34" s="34" t="s">
        <v>137</v>
      </c>
      <c r="G34" s="34" t="s">
        <v>138</v>
      </c>
      <c r="H34" s="34" t="s">
        <v>139</v>
      </c>
      <c r="I34" s="34" t="s">
        <v>140</v>
      </c>
      <c r="J34" s="34" t="s">
        <v>141</v>
      </c>
      <c r="K34" s="34" t="s">
        <v>142</v>
      </c>
      <c r="L34" s="34" t="s">
        <v>143</v>
      </c>
      <c r="M34" s="34" t="s">
        <v>144</v>
      </c>
      <c r="N34" s="34" t="s">
        <v>145</v>
      </c>
      <c r="O34" s="34" t="s">
        <v>146</v>
      </c>
      <c r="P34" s="34" t="s">
        <v>147</v>
      </c>
      <c r="Q34" s="35"/>
      <c r="R34" s="35"/>
      <c r="S34" s="35"/>
    </row>
    <row r="35" spans="2:19" ht="30" customHeight="1" x14ac:dyDescent="0.2">
      <c r="B35" s="552" t="s">
        <v>148</v>
      </c>
      <c r="C35" s="547" t="s">
        <v>149</v>
      </c>
      <c r="D35" s="548"/>
      <c r="E35" s="549"/>
      <c r="F35" s="36"/>
      <c r="G35" s="36"/>
      <c r="H35" s="36"/>
      <c r="I35" s="36"/>
      <c r="J35" s="36"/>
      <c r="K35" s="36"/>
      <c r="L35" s="36"/>
      <c r="M35" s="36"/>
      <c r="N35" s="36"/>
      <c r="O35" s="36"/>
      <c r="P35" s="36"/>
      <c r="Q35" s="550" t="s">
        <v>150</v>
      </c>
      <c r="R35" s="551"/>
      <c r="S35" s="551"/>
    </row>
    <row r="36" spans="2:19" ht="30" customHeight="1" x14ac:dyDescent="0.2">
      <c r="B36" s="553"/>
      <c r="C36" s="547" t="s">
        <v>151</v>
      </c>
      <c r="D36" s="548"/>
      <c r="E36" s="549"/>
      <c r="F36" s="36"/>
      <c r="G36" s="36"/>
      <c r="H36" s="36"/>
      <c r="I36" s="36"/>
      <c r="J36" s="36"/>
      <c r="K36" s="36"/>
      <c r="L36" s="36"/>
      <c r="M36" s="36"/>
      <c r="N36" s="36"/>
      <c r="O36" s="36"/>
      <c r="P36" s="36"/>
      <c r="Q36" s="550"/>
      <c r="R36" s="551"/>
      <c r="S36" s="551"/>
    </row>
    <row r="37" spans="2:19" ht="30" customHeight="1" x14ac:dyDescent="0.2">
      <c r="B37" s="553"/>
      <c r="C37" s="547" t="s">
        <v>152</v>
      </c>
      <c r="D37" s="548"/>
      <c r="E37" s="549"/>
      <c r="F37" s="36"/>
      <c r="G37" s="36"/>
      <c r="H37" s="36"/>
      <c r="I37" s="36"/>
      <c r="J37" s="36"/>
      <c r="K37" s="36"/>
      <c r="L37" s="36"/>
      <c r="M37" s="36"/>
      <c r="N37" s="36"/>
      <c r="O37" s="36"/>
      <c r="P37" s="36"/>
      <c r="Q37" s="550"/>
      <c r="R37" s="551"/>
      <c r="S37" s="551"/>
    </row>
    <row r="38" spans="2:19" ht="30" customHeight="1" x14ac:dyDescent="0.2">
      <c r="B38" s="553"/>
      <c r="C38" s="547" t="s">
        <v>153</v>
      </c>
      <c r="D38" s="548"/>
      <c r="E38" s="549"/>
      <c r="F38" s="36"/>
      <c r="G38" s="36"/>
      <c r="H38" s="36"/>
      <c r="I38" s="36"/>
      <c r="J38" s="36"/>
      <c r="K38" s="36"/>
      <c r="L38" s="36"/>
      <c r="M38" s="36"/>
      <c r="N38" s="36"/>
      <c r="O38" s="36"/>
      <c r="P38" s="36"/>
      <c r="Q38" s="550"/>
      <c r="R38" s="551"/>
      <c r="S38" s="551"/>
    </row>
    <row r="39" spans="2:19" ht="30" customHeight="1" x14ac:dyDescent="0.2">
      <c r="B39" s="553"/>
      <c r="C39" s="547" t="s">
        <v>154</v>
      </c>
      <c r="D39" s="548"/>
      <c r="E39" s="549"/>
      <c r="F39" s="36"/>
      <c r="G39" s="36"/>
      <c r="H39" s="36"/>
      <c r="I39" s="36"/>
      <c r="J39" s="36"/>
      <c r="K39" s="36"/>
      <c r="L39" s="36"/>
      <c r="M39" s="36"/>
      <c r="N39" s="36"/>
      <c r="O39" s="36"/>
      <c r="P39" s="36"/>
      <c r="Q39" s="550"/>
      <c r="R39" s="551"/>
      <c r="S39" s="551"/>
    </row>
    <row r="40" spans="2:19" ht="30" customHeight="1" x14ac:dyDescent="0.2">
      <c r="B40" s="553"/>
      <c r="C40" s="547" t="s">
        <v>155</v>
      </c>
      <c r="D40" s="548"/>
      <c r="E40" s="549"/>
      <c r="F40" s="36"/>
      <c r="G40" s="36"/>
      <c r="H40" s="36"/>
      <c r="I40" s="36"/>
      <c r="J40" s="36"/>
      <c r="K40" s="36"/>
      <c r="L40" s="36"/>
      <c r="M40" s="36"/>
      <c r="N40" s="36"/>
      <c r="O40" s="36"/>
      <c r="P40" s="36"/>
      <c r="Q40" s="550"/>
      <c r="R40" s="551"/>
      <c r="S40" s="551"/>
    </row>
    <row r="41" spans="2:19" ht="30" customHeight="1" x14ac:dyDescent="0.2">
      <c r="B41" s="553"/>
      <c r="C41" s="547" t="s">
        <v>156</v>
      </c>
      <c r="D41" s="548"/>
      <c r="E41" s="549"/>
      <c r="F41" s="36"/>
      <c r="G41" s="36"/>
      <c r="H41" s="36"/>
      <c r="I41" s="36"/>
      <c r="J41" s="36"/>
      <c r="K41" s="36"/>
      <c r="L41" s="36"/>
      <c r="M41" s="36"/>
      <c r="N41" s="36"/>
      <c r="O41" s="36"/>
      <c r="P41" s="36"/>
      <c r="Q41" s="550"/>
      <c r="R41" s="551"/>
      <c r="S41" s="551"/>
    </row>
    <row r="42" spans="2:19" ht="30" customHeight="1" x14ac:dyDescent="0.2">
      <c r="B42" s="544" t="s">
        <v>157</v>
      </c>
      <c r="C42" s="547" t="s">
        <v>158</v>
      </c>
      <c r="D42" s="548"/>
      <c r="E42" s="549"/>
      <c r="F42" s="36"/>
      <c r="G42" s="36"/>
      <c r="H42" s="36"/>
      <c r="I42" s="36"/>
      <c r="J42" s="36"/>
      <c r="K42" s="36"/>
      <c r="L42" s="36"/>
      <c r="M42" s="36"/>
      <c r="N42" s="36"/>
      <c r="O42" s="36"/>
      <c r="P42" s="36"/>
      <c r="Q42" s="550"/>
      <c r="R42" s="551"/>
      <c r="S42" s="551"/>
    </row>
    <row r="43" spans="2:19" ht="30" customHeight="1" x14ac:dyDescent="0.2">
      <c r="B43" s="545"/>
      <c r="C43" s="547" t="s">
        <v>159</v>
      </c>
      <c r="D43" s="548"/>
      <c r="E43" s="549"/>
      <c r="F43" s="36"/>
      <c r="G43" s="36"/>
      <c r="H43" s="36"/>
      <c r="I43" s="36"/>
      <c r="J43" s="36"/>
      <c r="K43" s="36"/>
      <c r="L43" s="36"/>
      <c r="M43" s="36"/>
      <c r="N43" s="36"/>
      <c r="O43" s="36"/>
      <c r="P43" s="36"/>
      <c r="Q43" s="550"/>
      <c r="R43" s="551"/>
      <c r="S43" s="551"/>
    </row>
    <row r="44" spans="2:19" ht="30" customHeight="1" x14ac:dyDescent="0.2">
      <c r="B44" s="545"/>
      <c r="C44" s="547" t="s">
        <v>160</v>
      </c>
      <c r="D44" s="548"/>
      <c r="E44" s="549"/>
      <c r="F44" s="36"/>
      <c r="G44" s="36"/>
      <c r="H44" s="36"/>
      <c r="I44" s="36"/>
      <c r="J44" s="36"/>
      <c r="K44" s="36"/>
      <c r="L44" s="36"/>
      <c r="M44" s="36"/>
      <c r="N44" s="36"/>
      <c r="O44" s="36"/>
      <c r="P44" s="36"/>
      <c r="Q44" s="550"/>
      <c r="R44" s="551"/>
      <c r="S44" s="551"/>
    </row>
    <row r="45" spans="2:19" ht="30" customHeight="1" x14ac:dyDescent="0.2">
      <c r="B45" s="546"/>
      <c r="C45" s="547" t="s">
        <v>161</v>
      </c>
      <c r="D45" s="548"/>
      <c r="E45" s="549"/>
      <c r="F45" s="36"/>
      <c r="G45" s="36"/>
      <c r="H45" s="36"/>
      <c r="I45" s="36"/>
      <c r="J45" s="36"/>
      <c r="K45" s="36"/>
      <c r="L45" s="36"/>
      <c r="M45" s="36"/>
      <c r="N45" s="36"/>
      <c r="O45" s="36"/>
      <c r="P45" s="36"/>
      <c r="Q45" s="550"/>
      <c r="R45" s="551"/>
      <c r="S45" s="551"/>
    </row>
    <row r="46" spans="2:19" ht="30" customHeight="1" x14ac:dyDescent="0.2">
      <c r="B46" s="547" t="s">
        <v>162</v>
      </c>
      <c r="C46" s="548"/>
      <c r="D46" s="548"/>
      <c r="E46" s="549"/>
      <c r="F46" s="37">
        <f>SUM(F35:F45)</f>
        <v>0</v>
      </c>
      <c r="G46" s="37">
        <f t="shared" ref="G46:P46" si="0">SUM(G35:G45)</f>
        <v>0</v>
      </c>
      <c r="H46" s="37">
        <f t="shared" si="0"/>
        <v>0</v>
      </c>
      <c r="I46" s="37">
        <f t="shared" si="0"/>
        <v>0</v>
      </c>
      <c r="J46" s="37">
        <f t="shared" si="0"/>
        <v>0</v>
      </c>
      <c r="K46" s="37">
        <f t="shared" si="0"/>
        <v>0</v>
      </c>
      <c r="L46" s="37">
        <f t="shared" si="0"/>
        <v>0</v>
      </c>
      <c r="M46" s="37">
        <f t="shared" si="0"/>
        <v>0</v>
      </c>
      <c r="N46" s="37">
        <f t="shared" si="0"/>
        <v>0</v>
      </c>
      <c r="O46" s="37">
        <f t="shared" si="0"/>
        <v>0</v>
      </c>
      <c r="P46" s="37">
        <f t="shared" si="0"/>
        <v>0</v>
      </c>
      <c r="Q46" s="550"/>
      <c r="R46" s="551"/>
      <c r="S46" s="551"/>
    </row>
    <row r="47" spans="2:19" ht="30" customHeight="1" x14ac:dyDescent="0.2">
      <c r="B47" s="547" t="s">
        <v>163</v>
      </c>
      <c r="C47" s="548"/>
      <c r="D47" s="548"/>
      <c r="E47" s="549"/>
      <c r="F47" s="37">
        <f>F35*0.25+F36*0.5+F37*0.5+F38*0.75+F39*0.75+F40+F41+F42*0.25+F43*0.5+F44*0.75+F45</f>
        <v>0</v>
      </c>
      <c r="G47" s="37">
        <f t="shared" ref="G47:P47" si="1">G35*0.25+G36*0.5+G37*0.5+G38*0.75+G39*0.75+G40+G41+G42*0.25+G43*0.5+G44*0.75+G45</f>
        <v>0</v>
      </c>
      <c r="H47" s="37">
        <f t="shared" si="1"/>
        <v>0</v>
      </c>
      <c r="I47" s="37">
        <f t="shared" si="1"/>
        <v>0</v>
      </c>
      <c r="J47" s="37">
        <f t="shared" si="1"/>
        <v>0</v>
      </c>
      <c r="K47" s="37">
        <f t="shared" si="1"/>
        <v>0</v>
      </c>
      <c r="L47" s="37">
        <f t="shared" si="1"/>
        <v>0</v>
      </c>
      <c r="M47" s="37">
        <f t="shared" si="1"/>
        <v>0</v>
      </c>
      <c r="N47" s="37">
        <f t="shared" si="1"/>
        <v>0</v>
      </c>
      <c r="O47" s="37">
        <f t="shared" si="1"/>
        <v>0</v>
      </c>
      <c r="P47" s="37">
        <f t="shared" si="1"/>
        <v>0</v>
      </c>
      <c r="Q47" s="550"/>
      <c r="R47" s="551"/>
      <c r="S47" s="551"/>
    </row>
    <row r="48" spans="2:19" ht="30" customHeight="1" x14ac:dyDescent="0.2">
      <c r="B48" s="38" t="s">
        <v>164</v>
      </c>
      <c r="C48" s="39"/>
      <c r="D48" s="40"/>
      <c r="E48" s="40"/>
      <c r="F48" s="37">
        <f>ROUND(F47*6/7,3)</f>
        <v>0</v>
      </c>
      <c r="G48" s="37">
        <f t="shared" ref="G48:P48" si="2">ROUND(G47*6/7,3)</f>
        <v>0</v>
      </c>
      <c r="H48" s="37">
        <f t="shared" si="2"/>
        <v>0</v>
      </c>
      <c r="I48" s="37">
        <f t="shared" si="2"/>
        <v>0</v>
      </c>
      <c r="J48" s="37">
        <f t="shared" si="2"/>
        <v>0</v>
      </c>
      <c r="K48" s="37">
        <f t="shared" si="2"/>
        <v>0</v>
      </c>
      <c r="L48" s="37">
        <f t="shared" si="2"/>
        <v>0</v>
      </c>
      <c r="M48" s="37">
        <f t="shared" si="2"/>
        <v>0</v>
      </c>
      <c r="N48" s="37">
        <f t="shared" si="2"/>
        <v>0</v>
      </c>
      <c r="O48" s="37">
        <f t="shared" si="2"/>
        <v>0</v>
      </c>
      <c r="P48" s="37">
        <f t="shared" si="2"/>
        <v>0</v>
      </c>
      <c r="Q48" s="10"/>
      <c r="R48" s="10"/>
      <c r="S48" s="10"/>
    </row>
    <row r="49" spans="2:19" x14ac:dyDescent="0.2">
      <c r="B49" s="41"/>
      <c r="C49" s="41"/>
      <c r="D49" s="42"/>
      <c r="E49" s="42"/>
      <c r="F49" s="10"/>
      <c r="G49" s="10"/>
      <c r="H49" s="10"/>
      <c r="I49" s="10"/>
      <c r="J49" s="10"/>
      <c r="K49" s="10"/>
      <c r="L49" s="10"/>
      <c r="M49" s="43"/>
      <c r="N49" s="10"/>
      <c r="O49" s="10"/>
      <c r="P49" s="10"/>
      <c r="Q49" s="10"/>
      <c r="R49" s="10"/>
      <c r="S49" s="10"/>
    </row>
    <row r="50" spans="2:19" ht="14" x14ac:dyDescent="0.2">
      <c r="B50" s="44" t="s">
        <v>165</v>
      </c>
      <c r="C50" s="42"/>
      <c r="D50" s="42"/>
      <c r="E50" s="42"/>
      <c r="F50" s="10"/>
      <c r="G50" s="10"/>
      <c r="H50" s="10"/>
      <c r="I50" s="10"/>
      <c r="J50" s="10"/>
      <c r="K50" s="10"/>
      <c r="L50" s="10"/>
      <c r="M50" s="10"/>
      <c r="N50" s="10"/>
      <c r="O50" s="10"/>
      <c r="P50" s="10"/>
      <c r="Q50" s="10"/>
      <c r="R50" s="10"/>
      <c r="S50" s="10"/>
    </row>
    <row r="51" spans="2:19" x14ac:dyDescent="0.2">
      <c r="B51" s="42"/>
      <c r="C51" s="42"/>
      <c r="D51" s="42"/>
      <c r="E51" s="42"/>
      <c r="F51" s="10"/>
      <c r="G51" s="10"/>
      <c r="H51" s="10"/>
      <c r="I51" s="10"/>
      <c r="J51" s="10"/>
      <c r="K51" s="10"/>
      <c r="L51" s="10"/>
      <c r="M51" s="10"/>
      <c r="N51" s="10"/>
      <c r="O51" s="10"/>
      <c r="P51" s="10"/>
      <c r="Q51" s="10"/>
      <c r="R51" s="10"/>
      <c r="S51" s="10"/>
    </row>
    <row r="52" spans="2:19" ht="30" customHeight="1" x14ac:dyDescent="0.2">
      <c r="B52" s="42"/>
      <c r="C52" s="547" t="s">
        <v>47</v>
      </c>
      <c r="D52" s="548"/>
      <c r="E52" s="549"/>
      <c r="F52" s="45" t="s">
        <v>137</v>
      </c>
      <c r="G52" s="34" t="s">
        <v>138</v>
      </c>
      <c r="H52" s="34" t="s">
        <v>139</v>
      </c>
      <c r="I52" s="34" t="s">
        <v>140</v>
      </c>
      <c r="J52" s="34" t="s">
        <v>141</v>
      </c>
      <c r="K52" s="34" t="s">
        <v>142</v>
      </c>
      <c r="L52" s="34" t="s">
        <v>143</v>
      </c>
      <c r="M52" s="34" t="s">
        <v>144</v>
      </c>
      <c r="N52" s="34" t="s">
        <v>145</v>
      </c>
      <c r="O52" s="34" t="s">
        <v>146</v>
      </c>
      <c r="P52" s="34" t="s">
        <v>166</v>
      </c>
      <c r="Q52" s="46" t="s">
        <v>106</v>
      </c>
      <c r="R52" s="13"/>
      <c r="S52" s="13"/>
    </row>
    <row r="53" spans="2:19" ht="30" customHeight="1" x14ac:dyDescent="0.2">
      <c r="B53" s="42"/>
      <c r="C53" s="547" t="s">
        <v>162</v>
      </c>
      <c r="D53" s="548"/>
      <c r="E53" s="549"/>
      <c r="F53" s="36"/>
      <c r="G53" s="36"/>
      <c r="H53" s="36"/>
      <c r="I53" s="36"/>
      <c r="J53" s="36"/>
      <c r="K53" s="36"/>
      <c r="L53" s="36"/>
      <c r="M53" s="36"/>
      <c r="N53" s="36"/>
      <c r="O53" s="36"/>
      <c r="P53" s="36"/>
      <c r="Q53" s="37">
        <f>SUM(F53:P53)</f>
        <v>0</v>
      </c>
      <c r="R53" s="47" t="s">
        <v>167</v>
      </c>
      <c r="S53" s="10"/>
    </row>
    <row r="54" spans="2:19" ht="13.5" thickBot="1" x14ac:dyDescent="0.25">
      <c r="B54" s="42"/>
      <c r="C54" s="42"/>
      <c r="D54" s="42"/>
      <c r="E54" s="42"/>
      <c r="F54" s="10"/>
      <c r="G54" s="10"/>
      <c r="H54" s="10"/>
      <c r="I54" s="10"/>
      <c r="J54" s="10"/>
      <c r="K54" s="10"/>
      <c r="L54" s="10"/>
      <c r="M54" s="10"/>
      <c r="N54" s="10"/>
      <c r="O54" s="10"/>
      <c r="P54" s="10"/>
      <c r="Q54" s="10"/>
      <c r="R54" s="10"/>
      <c r="S54" s="10"/>
    </row>
    <row r="55" spans="2:19" ht="25" customHeight="1" thickTop="1" thickBot="1" x14ac:dyDescent="0.25">
      <c r="B55" s="8" t="s">
        <v>168</v>
      </c>
      <c r="C55" s="48"/>
      <c r="D55" s="48"/>
      <c r="E55" s="48"/>
      <c r="F55" s="8" t="s">
        <v>169</v>
      </c>
      <c r="G55" s="49"/>
      <c r="H55" s="48" t="s">
        <v>29</v>
      </c>
      <c r="I55" s="8" t="s">
        <v>133</v>
      </c>
      <c r="J55" s="554" t="e">
        <f>Q53/G55</f>
        <v>#DIV/0!</v>
      </c>
      <c r="K55" s="554"/>
      <c r="L55" s="48"/>
      <c r="M55" s="48"/>
      <c r="N55" s="48"/>
      <c r="O55" s="48"/>
      <c r="P55" s="48"/>
      <c r="Q55" s="48"/>
      <c r="R55" s="48"/>
      <c r="S55" s="48"/>
    </row>
    <row r="56" spans="2:19" ht="13.5" thickTop="1" x14ac:dyDescent="0.2">
      <c r="B56" s="10"/>
      <c r="C56" s="10"/>
      <c r="D56" s="10"/>
      <c r="E56" s="10"/>
      <c r="F56" s="10"/>
      <c r="G56" s="10" t="s">
        <v>170</v>
      </c>
      <c r="H56" s="10"/>
      <c r="I56" s="10"/>
      <c r="J56" s="10"/>
      <c r="K56" s="50"/>
      <c r="L56" s="50"/>
      <c r="M56" s="50"/>
      <c r="N56" s="50"/>
      <c r="O56" s="50"/>
      <c r="P56" s="50"/>
      <c r="Q56" s="10"/>
      <c r="R56" s="10"/>
      <c r="S56" s="10"/>
    </row>
    <row r="57" spans="2:19" ht="16.5" x14ac:dyDescent="0.2">
      <c r="B57" s="8" t="s">
        <v>171</v>
      </c>
      <c r="C57" s="51"/>
      <c r="D57" s="51"/>
      <c r="E57" s="51"/>
      <c r="F57" s="51"/>
      <c r="G57" s="51"/>
      <c r="H57" s="51"/>
      <c r="I57" s="51"/>
      <c r="J57" s="33"/>
      <c r="K57" s="10" t="s">
        <v>136</v>
      </c>
      <c r="L57" s="51"/>
      <c r="M57" s="51"/>
      <c r="N57" s="10"/>
      <c r="O57" s="10"/>
      <c r="P57" s="10"/>
      <c r="Q57" s="10"/>
      <c r="R57" s="10"/>
      <c r="S57" s="10"/>
    </row>
    <row r="58" spans="2:19" ht="14" x14ac:dyDescent="0.2">
      <c r="B58" s="52"/>
      <c r="C58" s="52"/>
      <c r="D58" s="52"/>
      <c r="E58" s="52"/>
      <c r="F58" s="52"/>
      <c r="G58" s="52"/>
      <c r="H58" s="52"/>
      <c r="I58" s="52"/>
      <c r="J58" s="52"/>
      <c r="K58" s="52"/>
      <c r="L58" s="52"/>
      <c r="M58" s="52"/>
      <c r="N58" s="10"/>
      <c r="O58" s="10"/>
      <c r="P58" s="10"/>
      <c r="Q58" s="10"/>
      <c r="R58" s="10"/>
      <c r="S58" s="10"/>
    </row>
    <row r="59" spans="2:19" ht="30" customHeight="1" x14ac:dyDescent="0.2">
      <c r="B59" s="547" t="s">
        <v>47</v>
      </c>
      <c r="C59" s="548"/>
      <c r="D59" s="548"/>
      <c r="E59" s="549"/>
      <c r="F59" s="34" t="s">
        <v>137</v>
      </c>
      <c r="G59" s="34" t="s">
        <v>138</v>
      </c>
      <c r="H59" s="34" t="s">
        <v>139</v>
      </c>
      <c r="I59" s="34" t="s">
        <v>140</v>
      </c>
      <c r="J59" s="34" t="s">
        <v>141</v>
      </c>
      <c r="K59" s="34" t="s">
        <v>142</v>
      </c>
      <c r="L59" s="34" t="s">
        <v>143</v>
      </c>
      <c r="M59" s="34" t="s">
        <v>144</v>
      </c>
      <c r="N59" s="34" t="s">
        <v>145</v>
      </c>
      <c r="O59" s="34" t="s">
        <v>146</v>
      </c>
      <c r="P59" s="34" t="s">
        <v>147</v>
      </c>
      <c r="Q59" s="46" t="s">
        <v>106</v>
      </c>
      <c r="R59" s="46" t="s">
        <v>172</v>
      </c>
      <c r="S59" s="46" t="s">
        <v>173</v>
      </c>
    </row>
    <row r="60" spans="2:19" ht="30" customHeight="1" x14ac:dyDescent="0.2">
      <c r="B60" s="552" t="s">
        <v>148</v>
      </c>
      <c r="C60" s="547" t="s">
        <v>149</v>
      </c>
      <c r="D60" s="548"/>
      <c r="E60" s="549"/>
      <c r="F60" s="53"/>
      <c r="G60" s="53"/>
      <c r="H60" s="53"/>
      <c r="I60" s="53"/>
      <c r="J60" s="53"/>
      <c r="K60" s="53"/>
      <c r="L60" s="53"/>
      <c r="M60" s="53"/>
      <c r="N60" s="53"/>
      <c r="O60" s="53"/>
      <c r="P60" s="53"/>
      <c r="Q60" s="54">
        <f t="shared" ref="Q60:Q70" si="3">SUM(F60:P60)</f>
        <v>0</v>
      </c>
      <c r="R60" s="55" t="s">
        <v>174</v>
      </c>
      <c r="S60" s="54">
        <f>Q60*0.25</f>
        <v>0</v>
      </c>
    </row>
    <row r="61" spans="2:19" ht="30" customHeight="1" x14ac:dyDescent="0.2">
      <c r="B61" s="553"/>
      <c r="C61" s="547" t="s">
        <v>151</v>
      </c>
      <c r="D61" s="548"/>
      <c r="E61" s="549"/>
      <c r="F61" s="53"/>
      <c r="G61" s="53"/>
      <c r="H61" s="53"/>
      <c r="I61" s="53"/>
      <c r="J61" s="53"/>
      <c r="K61" s="53"/>
      <c r="L61" s="53"/>
      <c r="M61" s="53"/>
      <c r="N61" s="53"/>
      <c r="O61" s="53"/>
      <c r="P61" s="53"/>
      <c r="Q61" s="54">
        <f t="shared" si="3"/>
        <v>0</v>
      </c>
      <c r="R61" s="56" t="s">
        <v>175</v>
      </c>
      <c r="S61" s="54">
        <f>Q61*0.5</f>
        <v>0</v>
      </c>
    </row>
    <row r="62" spans="2:19" ht="30" customHeight="1" x14ac:dyDescent="0.2">
      <c r="B62" s="553"/>
      <c r="C62" s="547" t="s">
        <v>152</v>
      </c>
      <c r="D62" s="548"/>
      <c r="E62" s="549"/>
      <c r="F62" s="53"/>
      <c r="G62" s="53"/>
      <c r="H62" s="53"/>
      <c r="I62" s="53"/>
      <c r="J62" s="53"/>
      <c r="K62" s="53"/>
      <c r="L62" s="53"/>
      <c r="M62" s="53"/>
      <c r="N62" s="53"/>
      <c r="O62" s="53"/>
      <c r="P62" s="53"/>
      <c r="Q62" s="54">
        <f t="shared" si="3"/>
        <v>0</v>
      </c>
      <c r="R62" s="56" t="s">
        <v>175</v>
      </c>
      <c r="S62" s="54">
        <f>Q62*0.5</f>
        <v>0</v>
      </c>
    </row>
    <row r="63" spans="2:19" ht="30" customHeight="1" x14ac:dyDescent="0.2">
      <c r="B63" s="553"/>
      <c r="C63" s="547" t="s">
        <v>153</v>
      </c>
      <c r="D63" s="548"/>
      <c r="E63" s="549"/>
      <c r="F63" s="53"/>
      <c r="G63" s="53"/>
      <c r="H63" s="53"/>
      <c r="I63" s="53"/>
      <c r="J63" s="53"/>
      <c r="K63" s="53"/>
      <c r="L63" s="53"/>
      <c r="M63" s="53"/>
      <c r="N63" s="53"/>
      <c r="O63" s="53"/>
      <c r="P63" s="53"/>
      <c r="Q63" s="54">
        <f t="shared" si="3"/>
        <v>0</v>
      </c>
      <c r="R63" s="56" t="s">
        <v>176</v>
      </c>
      <c r="S63" s="54">
        <f>Q63*0.75</f>
        <v>0</v>
      </c>
    </row>
    <row r="64" spans="2:19" ht="30" customHeight="1" x14ac:dyDescent="0.2">
      <c r="B64" s="553"/>
      <c r="C64" s="547" t="s">
        <v>154</v>
      </c>
      <c r="D64" s="548"/>
      <c r="E64" s="549"/>
      <c r="F64" s="53"/>
      <c r="G64" s="53"/>
      <c r="H64" s="53"/>
      <c r="I64" s="53"/>
      <c r="J64" s="53"/>
      <c r="K64" s="53"/>
      <c r="L64" s="53"/>
      <c r="M64" s="53"/>
      <c r="N64" s="53"/>
      <c r="O64" s="53"/>
      <c r="P64" s="53"/>
      <c r="Q64" s="54">
        <f t="shared" ref="Q64:Q65" si="4">SUM(F64:P64)</f>
        <v>0</v>
      </c>
      <c r="R64" s="56" t="s">
        <v>176</v>
      </c>
      <c r="S64" s="54">
        <f>Q64*0.75</f>
        <v>0</v>
      </c>
    </row>
    <row r="65" spans="2:19" ht="30" customHeight="1" x14ac:dyDescent="0.2">
      <c r="B65" s="553"/>
      <c r="C65" s="547" t="s">
        <v>155</v>
      </c>
      <c r="D65" s="548"/>
      <c r="E65" s="549"/>
      <c r="F65" s="53"/>
      <c r="G65" s="53"/>
      <c r="H65" s="53"/>
      <c r="I65" s="53"/>
      <c r="J65" s="53"/>
      <c r="K65" s="53"/>
      <c r="L65" s="53"/>
      <c r="M65" s="53"/>
      <c r="N65" s="53"/>
      <c r="O65" s="53"/>
      <c r="P65" s="53"/>
      <c r="Q65" s="54">
        <f t="shared" si="4"/>
        <v>0</v>
      </c>
      <c r="R65" s="56" t="s">
        <v>177</v>
      </c>
      <c r="S65" s="54">
        <f>Q65*1</f>
        <v>0</v>
      </c>
    </row>
    <row r="66" spans="2:19" ht="30" customHeight="1" x14ac:dyDescent="0.2">
      <c r="B66" s="555"/>
      <c r="C66" s="547" t="s">
        <v>156</v>
      </c>
      <c r="D66" s="548"/>
      <c r="E66" s="549"/>
      <c r="F66" s="53"/>
      <c r="G66" s="53"/>
      <c r="H66" s="53"/>
      <c r="I66" s="53"/>
      <c r="J66" s="53"/>
      <c r="K66" s="53"/>
      <c r="L66" s="53"/>
      <c r="M66" s="53"/>
      <c r="N66" s="53"/>
      <c r="O66" s="53"/>
      <c r="P66" s="53"/>
      <c r="Q66" s="54">
        <f t="shared" si="3"/>
        <v>0</v>
      </c>
      <c r="R66" s="56" t="s">
        <v>177</v>
      </c>
      <c r="S66" s="54">
        <f>Q66*1</f>
        <v>0</v>
      </c>
    </row>
    <row r="67" spans="2:19" ht="30" customHeight="1" x14ac:dyDescent="0.2">
      <c r="B67" s="556" t="s">
        <v>157</v>
      </c>
      <c r="C67" s="547" t="s">
        <v>158</v>
      </c>
      <c r="D67" s="548"/>
      <c r="E67" s="549"/>
      <c r="F67" s="53"/>
      <c r="G67" s="53"/>
      <c r="H67" s="53"/>
      <c r="I67" s="53"/>
      <c r="J67" s="53"/>
      <c r="K67" s="53"/>
      <c r="L67" s="53"/>
      <c r="M67" s="53"/>
      <c r="N67" s="53"/>
      <c r="O67" s="53"/>
      <c r="P67" s="53"/>
      <c r="Q67" s="54">
        <f t="shared" si="3"/>
        <v>0</v>
      </c>
      <c r="R67" s="56" t="s">
        <v>174</v>
      </c>
      <c r="S67" s="54">
        <f>Q67*0.25</f>
        <v>0</v>
      </c>
    </row>
    <row r="68" spans="2:19" ht="30" customHeight="1" x14ac:dyDescent="0.2">
      <c r="B68" s="556"/>
      <c r="C68" s="547" t="s">
        <v>159</v>
      </c>
      <c r="D68" s="548"/>
      <c r="E68" s="549"/>
      <c r="F68" s="53"/>
      <c r="G68" s="53"/>
      <c r="H68" s="53"/>
      <c r="I68" s="53"/>
      <c r="J68" s="53"/>
      <c r="K68" s="53"/>
      <c r="L68" s="53"/>
      <c r="M68" s="53"/>
      <c r="N68" s="53"/>
      <c r="O68" s="53"/>
      <c r="P68" s="53"/>
      <c r="Q68" s="54">
        <f t="shared" si="3"/>
        <v>0</v>
      </c>
      <c r="R68" s="56" t="s">
        <v>175</v>
      </c>
      <c r="S68" s="54">
        <f>Q68*0.5</f>
        <v>0</v>
      </c>
    </row>
    <row r="69" spans="2:19" ht="30" customHeight="1" x14ac:dyDescent="0.2">
      <c r="B69" s="556"/>
      <c r="C69" s="547" t="s">
        <v>160</v>
      </c>
      <c r="D69" s="548"/>
      <c r="E69" s="549"/>
      <c r="F69" s="53"/>
      <c r="G69" s="53"/>
      <c r="H69" s="53"/>
      <c r="I69" s="53"/>
      <c r="J69" s="53"/>
      <c r="K69" s="53"/>
      <c r="L69" s="53"/>
      <c r="M69" s="53"/>
      <c r="N69" s="53"/>
      <c r="O69" s="53"/>
      <c r="P69" s="53"/>
      <c r="Q69" s="54">
        <f t="shared" si="3"/>
        <v>0</v>
      </c>
      <c r="R69" s="56" t="s">
        <v>176</v>
      </c>
      <c r="S69" s="54">
        <f>Q69*0.75</f>
        <v>0</v>
      </c>
    </row>
    <row r="70" spans="2:19" ht="30" customHeight="1" x14ac:dyDescent="0.2">
      <c r="B70" s="556"/>
      <c r="C70" s="547" t="s">
        <v>161</v>
      </c>
      <c r="D70" s="548"/>
      <c r="E70" s="549"/>
      <c r="F70" s="53"/>
      <c r="G70" s="53"/>
      <c r="H70" s="53"/>
      <c r="I70" s="53"/>
      <c r="J70" s="53"/>
      <c r="K70" s="53"/>
      <c r="L70" s="53"/>
      <c r="M70" s="53"/>
      <c r="N70" s="53"/>
      <c r="O70" s="53"/>
      <c r="P70" s="53"/>
      <c r="Q70" s="54">
        <f t="shared" si="3"/>
        <v>0</v>
      </c>
      <c r="R70" s="56" t="s">
        <v>177</v>
      </c>
      <c r="S70" s="54">
        <f>Q70*1</f>
        <v>0</v>
      </c>
    </row>
    <row r="71" spans="2:19" ht="30" customHeight="1" x14ac:dyDescent="0.2">
      <c r="B71" s="547" t="s">
        <v>162</v>
      </c>
      <c r="C71" s="548"/>
      <c r="D71" s="548"/>
      <c r="E71" s="549"/>
      <c r="F71" s="54">
        <f>SUM(F60:F70)</f>
        <v>0</v>
      </c>
      <c r="G71" s="54">
        <f t="shared" ref="G71:Q71" si="5">SUM(G60:G70)</f>
        <v>0</v>
      </c>
      <c r="H71" s="54">
        <f t="shared" si="5"/>
        <v>0</v>
      </c>
      <c r="I71" s="54">
        <f t="shared" si="5"/>
        <v>0</v>
      </c>
      <c r="J71" s="54">
        <f t="shared" si="5"/>
        <v>0</v>
      </c>
      <c r="K71" s="54">
        <f t="shared" si="5"/>
        <v>0</v>
      </c>
      <c r="L71" s="54">
        <f t="shared" si="5"/>
        <v>0</v>
      </c>
      <c r="M71" s="54">
        <f t="shared" si="5"/>
        <v>0</v>
      </c>
      <c r="N71" s="54">
        <f t="shared" si="5"/>
        <v>0</v>
      </c>
      <c r="O71" s="54">
        <f t="shared" si="5"/>
        <v>0</v>
      </c>
      <c r="P71" s="54">
        <f t="shared" si="5"/>
        <v>0</v>
      </c>
      <c r="Q71" s="54">
        <f t="shared" si="5"/>
        <v>0</v>
      </c>
      <c r="R71" s="56"/>
      <c r="S71" s="54">
        <f>SUM(S60:S70)</f>
        <v>0</v>
      </c>
    </row>
    <row r="72" spans="2:19" ht="14" x14ac:dyDescent="0.2">
      <c r="B72" s="57"/>
      <c r="C72" s="57"/>
      <c r="D72" s="57"/>
      <c r="E72" s="57"/>
      <c r="F72" s="58"/>
      <c r="G72" s="58"/>
      <c r="H72" s="58"/>
      <c r="I72" s="58"/>
      <c r="J72" s="58"/>
      <c r="K72" s="58"/>
      <c r="L72" s="58"/>
      <c r="M72" s="58"/>
      <c r="N72" s="58"/>
      <c r="O72" s="58"/>
      <c r="P72" s="58"/>
      <c r="Q72" s="58"/>
      <c r="R72" s="10"/>
      <c r="S72" s="14"/>
    </row>
    <row r="73" spans="2:19" ht="41" customHeight="1" x14ac:dyDescent="0.2">
      <c r="B73" s="551" t="s">
        <v>178</v>
      </c>
      <c r="C73" s="551"/>
      <c r="D73" s="551"/>
      <c r="E73" s="551"/>
      <c r="F73" s="551"/>
      <c r="G73" s="551"/>
      <c r="H73" s="551"/>
      <c r="I73" s="551"/>
      <c r="J73" s="551"/>
      <c r="K73" s="551"/>
      <c r="L73" s="551"/>
      <c r="M73" s="551"/>
      <c r="N73" s="551"/>
      <c r="O73" s="551"/>
      <c r="P73" s="551"/>
      <c r="Q73" s="551"/>
      <c r="R73" s="23"/>
      <c r="S73" s="10"/>
    </row>
    <row r="74" spans="2:19" ht="13.5" thickBot="1" x14ac:dyDescent="0.25">
      <c r="B74" s="59"/>
      <c r="C74" s="59"/>
      <c r="D74" s="10"/>
      <c r="E74" s="10"/>
      <c r="F74" s="10"/>
      <c r="G74" s="10"/>
      <c r="H74" s="10"/>
      <c r="I74" s="10"/>
      <c r="J74" s="10"/>
      <c r="K74" s="10"/>
      <c r="L74" s="10"/>
      <c r="M74" s="10"/>
      <c r="N74" s="10"/>
      <c r="O74" s="10"/>
      <c r="P74" s="10"/>
      <c r="Q74" s="10"/>
      <c r="R74" s="10"/>
      <c r="S74" s="23"/>
    </row>
    <row r="75" spans="2:19" ht="24" customHeight="1" thickTop="1" thickBot="1" x14ac:dyDescent="0.25">
      <c r="B75" s="8" t="s">
        <v>168</v>
      </c>
      <c r="C75" s="48"/>
      <c r="D75" s="48"/>
      <c r="E75" s="48"/>
      <c r="F75" s="8" t="s">
        <v>179</v>
      </c>
      <c r="G75" s="49"/>
      <c r="H75" s="48" t="s">
        <v>29</v>
      </c>
      <c r="I75" s="8" t="s">
        <v>133</v>
      </c>
      <c r="J75" s="554" t="e">
        <f>S71/G75</f>
        <v>#DIV/0!</v>
      </c>
      <c r="K75" s="554"/>
      <c r="L75" s="48"/>
      <c r="M75" s="48"/>
      <c r="N75" s="48"/>
      <c r="O75" s="48"/>
      <c r="P75" s="48"/>
      <c r="Q75" s="48"/>
      <c r="R75" s="48"/>
      <c r="S75" s="48"/>
    </row>
    <row r="76" spans="2:19" ht="27.5" customHeight="1" thickTop="1" x14ac:dyDescent="0.2">
      <c r="B76" s="48"/>
      <c r="C76" s="48"/>
      <c r="D76" s="48"/>
      <c r="E76" s="48"/>
      <c r="F76" s="48"/>
      <c r="G76" s="60" t="s">
        <v>180</v>
      </c>
      <c r="H76" s="61"/>
      <c r="I76" s="61"/>
      <c r="J76" s="61"/>
      <c r="K76" s="61"/>
      <c r="L76" s="61"/>
      <c r="M76" s="48"/>
      <c r="N76" s="48"/>
      <c r="O76" s="48"/>
      <c r="P76" s="48"/>
      <c r="Q76" s="48"/>
      <c r="R76" s="48"/>
      <c r="S76" s="48"/>
    </row>
    <row r="77" spans="2:19" x14ac:dyDescent="0.2">
      <c r="B77" s="10"/>
      <c r="C77" s="10"/>
      <c r="D77" s="10"/>
      <c r="E77" s="10"/>
      <c r="F77" s="10"/>
      <c r="G77" s="10"/>
      <c r="H77" s="10"/>
      <c r="I77" s="10"/>
      <c r="J77" s="10"/>
      <c r="K77" s="10"/>
      <c r="L77" s="10"/>
      <c r="M77" s="10"/>
      <c r="N77" s="10"/>
      <c r="O77" s="10"/>
      <c r="P77" s="10"/>
      <c r="Q77" s="10"/>
      <c r="R77" s="10"/>
      <c r="S77" s="10"/>
    </row>
  </sheetData>
  <mergeCells count="41">
    <mergeCell ref="B73:Q73"/>
    <mergeCell ref="J75:K75"/>
    <mergeCell ref="B67:B70"/>
    <mergeCell ref="C67:E67"/>
    <mergeCell ref="C68:E68"/>
    <mergeCell ref="C69:E69"/>
    <mergeCell ref="C70:E70"/>
    <mergeCell ref="B71:E71"/>
    <mergeCell ref="B35:B41"/>
    <mergeCell ref="C35:E35"/>
    <mergeCell ref="J55:K55"/>
    <mergeCell ref="B60:B66"/>
    <mergeCell ref="C60:E60"/>
    <mergeCell ref="C61:E61"/>
    <mergeCell ref="C62:E62"/>
    <mergeCell ref="C63:E63"/>
    <mergeCell ref="C64:E64"/>
    <mergeCell ref="C65:E65"/>
    <mergeCell ref="C66:E66"/>
    <mergeCell ref="B59:E59"/>
    <mergeCell ref="B46:E46"/>
    <mergeCell ref="B47:E47"/>
    <mergeCell ref="C52:E52"/>
    <mergeCell ref="C53:E53"/>
    <mergeCell ref="Q35:S47"/>
    <mergeCell ref="C36:E36"/>
    <mergeCell ref="C37:E37"/>
    <mergeCell ref="C38:E38"/>
    <mergeCell ref="C39:E39"/>
    <mergeCell ref="C40:E40"/>
    <mergeCell ref="C41:E41"/>
    <mergeCell ref="B42:B45"/>
    <mergeCell ref="C42:E42"/>
    <mergeCell ref="C43:E43"/>
    <mergeCell ref="C44:E44"/>
    <mergeCell ref="C45:E45"/>
    <mergeCell ref="N1:S1"/>
    <mergeCell ref="N22:O22"/>
    <mergeCell ref="Q22:R22"/>
    <mergeCell ref="B30:M31"/>
    <mergeCell ref="B34:E34"/>
  </mergeCells>
  <phoneticPr fontId="3"/>
  <pageMargins left="0.70866141732283472" right="0.70866141732283472" top="0.74803149606299213" bottom="0.74803149606299213" header="0.31496062992125984" footer="0.31496062992125984"/>
  <pageSetup paperSize="9" scale="56" orientation="portrait" r:id="rId1"/>
  <rowBreaks count="1" manualBreakCount="1">
    <brk id="56" min="1"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A73E6-DC09-4E8D-8B26-D25576DA0651}">
  <dimension ref="B1:S77"/>
  <sheetViews>
    <sheetView view="pageBreakPreview" zoomScale="60" zoomScaleNormal="100" workbookViewId="0">
      <selection activeCell="B1" sqref="B1"/>
    </sheetView>
  </sheetViews>
  <sheetFormatPr defaultRowHeight="13" x14ac:dyDescent="0.2"/>
  <sheetData>
    <row r="1" spans="2:19" ht="23.5" x14ac:dyDescent="0.2">
      <c r="B1" s="8" t="s">
        <v>117</v>
      </c>
      <c r="C1" s="9"/>
      <c r="D1" s="10"/>
      <c r="E1" s="10"/>
      <c r="F1" s="9"/>
      <c r="G1" s="9"/>
      <c r="H1" s="9"/>
      <c r="I1" s="9"/>
      <c r="J1" s="10"/>
      <c r="K1" s="10"/>
      <c r="L1" s="10"/>
      <c r="M1" s="11" t="s">
        <v>118</v>
      </c>
      <c r="N1" s="567" t="s">
        <v>181</v>
      </c>
      <c r="O1" s="568"/>
      <c r="P1" s="568"/>
      <c r="Q1" s="568"/>
      <c r="R1" s="568"/>
      <c r="S1" s="568"/>
    </row>
    <row r="2" spans="2:19" ht="23.5" x14ac:dyDescent="0.2">
      <c r="B2" s="10"/>
      <c r="C2" s="12"/>
      <c r="D2" s="9"/>
      <c r="E2" s="9"/>
      <c r="F2" s="10"/>
      <c r="G2" s="9"/>
      <c r="H2" s="9"/>
      <c r="I2" s="9"/>
      <c r="J2" s="9"/>
      <c r="K2" s="10"/>
      <c r="L2" s="10"/>
      <c r="M2" s="10"/>
      <c r="N2" s="10"/>
      <c r="O2" s="10"/>
      <c r="P2" s="13"/>
      <c r="Q2" s="13"/>
      <c r="R2" s="13"/>
      <c r="S2" s="13"/>
    </row>
    <row r="3" spans="2:19" ht="25" customHeight="1" x14ac:dyDescent="0.2">
      <c r="B3" s="14"/>
      <c r="C3" s="15" t="s">
        <v>119</v>
      </c>
      <c r="D3" s="16"/>
      <c r="E3" s="14"/>
      <c r="F3" s="14"/>
      <c r="G3" s="14"/>
      <c r="H3" s="14"/>
      <c r="I3" s="14"/>
      <c r="J3" s="14"/>
      <c r="K3" s="14"/>
      <c r="L3" s="14"/>
      <c r="M3" s="14"/>
      <c r="N3" s="14"/>
      <c r="O3" s="17"/>
      <c r="P3" s="17"/>
      <c r="Q3" s="17"/>
      <c r="R3" s="17"/>
      <c r="S3" s="17"/>
    </row>
    <row r="4" spans="2:19" ht="25" customHeight="1" x14ac:dyDescent="0.2">
      <c r="B4" s="14"/>
      <c r="C4" s="18" t="s">
        <v>120</v>
      </c>
      <c r="D4" s="16"/>
      <c r="E4" s="14"/>
      <c r="F4" s="14"/>
      <c r="G4" s="14"/>
      <c r="H4" s="14"/>
      <c r="I4" s="14"/>
      <c r="J4" s="14"/>
      <c r="K4" s="14"/>
      <c r="L4" s="14"/>
      <c r="M4" s="14"/>
      <c r="N4" s="14"/>
      <c r="O4" s="17"/>
      <c r="P4" s="17"/>
      <c r="Q4" s="17"/>
      <c r="R4" s="17"/>
      <c r="S4" s="17"/>
    </row>
    <row r="5" spans="2:19" ht="25" customHeight="1" x14ac:dyDescent="0.2">
      <c r="B5" s="14"/>
      <c r="C5" s="18" t="s">
        <v>121</v>
      </c>
      <c r="D5" s="19"/>
      <c r="E5" s="14"/>
      <c r="F5" s="14"/>
      <c r="G5" s="14"/>
      <c r="H5" s="14"/>
      <c r="I5" s="14"/>
      <c r="J5" s="14"/>
      <c r="K5" s="14"/>
      <c r="L5" s="14"/>
      <c r="M5" s="14"/>
      <c r="N5" s="14"/>
      <c r="O5" s="17"/>
      <c r="P5" s="17"/>
      <c r="Q5" s="17"/>
      <c r="R5" s="17"/>
      <c r="S5" s="17"/>
    </row>
    <row r="6" spans="2:19" ht="25" customHeight="1" x14ac:dyDescent="0.2">
      <c r="B6" s="14"/>
      <c r="C6" s="18" t="s">
        <v>297</v>
      </c>
      <c r="D6" s="16"/>
      <c r="E6" s="14"/>
      <c r="F6" s="14"/>
      <c r="G6" s="14"/>
      <c r="H6" s="14"/>
      <c r="I6" s="14"/>
      <c r="J6" s="14"/>
      <c r="K6" s="14"/>
      <c r="L6" s="14"/>
      <c r="M6" s="14"/>
      <c r="N6" s="14"/>
      <c r="O6" s="17"/>
      <c r="P6" s="17"/>
      <c r="Q6" s="17"/>
      <c r="R6" s="17"/>
      <c r="S6" s="17"/>
    </row>
    <row r="7" spans="2:19" ht="25" customHeight="1" x14ac:dyDescent="0.2">
      <c r="B7" s="14"/>
      <c r="C7" s="20" t="s">
        <v>122</v>
      </c>
      <c r="D7" s="16"/>
      <c r="E7" s="14"/>
      <c r="F7" s="14"/>
      <c r="G7" s="14"/>
      <c r="H7" s="14"/>
      <c r="I7" s="14"/>
      <c r="J7" s="14"/>
      <c r="K7" s="14"/>
      <c r="L7" s="14"/>
      <c r="M7" s="14"/>
      <c r="N7" s="14"/>
      <c r="O7" s="14"/>
      <c r="P7" s="14"/>
      <c r="Q7" s="14"/>
      <c r="R7" s="14"/>
      <c r="S7" s="14"/>
    </row>
    <row r="8" spans="2:19" ht="25" customHeight="1" x14ac:dyDescent="0.2">
      <c r="B8" s="14"/>
      <c r="C8" s="21" t="s">
        <v>296</v>
      </c>
      <c r="D8" s="16"/>
      <c r="E8" s="14"/>
      <c r="F8" s="14"/>
      <c r="G8" s="14"/>
      <c r="H8" s="14"/>
      <c r="I8" s="14"/>
      <c r="J8" s="14"/>
      <c r="K8" s="14"/>
      <c r="L8" s="14"/>
      <c r="M8" s="14"/>
      <c r="N8" s="14"/>
      <c r="O8" s="14"/>
      <c r="P8" s="14"/>
      <c r="Q8" s="14"/>
      <c r="R8" s="14"/>
      <c r="S8" s="14"/>
    </row>
    <row r="9" spans="2:19" ht="25" customHeight="1" x14ac:dyDescent="0.2">
      <c r="B9" s="10"/>
      <c r="C9" s="10"/>
      <c r="D9" s="22"/>
      <c r="E9" s="22"/>
      <c r="F9" s="10"/>
      <c r="G9" s="10"/>
      <c r="H9" s="10"/>
      <c r="I9" s="10"/>
      <c r="J9" s="10"/>
      <c r="K9" s="10"/>
      <c r="L9" s="10"/>
      <c r="M9" s="10"/>
      <c r="N9" s="10"/>
      <c r="O9" s="10"/>
      <c r="P9" s="10"/>
      <c r="Q9" s="10"/>
      <c r="R9" s="10"/>
      <c r="S9" s="10"/>
    </row>
    <row r="10" spans="2:19" ht="25" customHeight="1" x14ac:dyDescent="0.2">
      <c r="B10" s="10"/>
      <c r="C10" s="10"/>
      <c r="D10" s="22"/>
      <c r="E10" s="22"/>
      <c r="F10" s="10"/>
      <c r="G10" s="10"/>
      <c r="H10" s="10"/>
      <c r="I10" s="10"/>
      <c r="J10" s="10"/>
      <c r="K10" s="10"/>
      <c r="L10" s="10"/>
      <c r="M10" s="10"/>
      <c r="N10" s="10"/>
      <c r="O10" s="10"/>
      <c r="P10" s="10"/>
      <c r="Q10" s="10"/>
      <c r="R10" s="10"/>
      <c r="S10" s="10"/>
    </row>
    <row r="11" spans="2:19" ht="25" customHeight="1" x14ac:dyDescent="0.2">
      <c r="B11" s="10"/>
      <c r="C11" s="10"/>
      <c r="D11" s="22"/>
      <c r="E11" s="22"/>
      <c r="F11" s="10"/>
      <c r="G11" s="10"/>
      <c r="H11" s="10"/>
      <c r="I11" s="10"/>
      <c r="J11" s="10"/>
      <c r="K11" s="10"/>
      <c r="L11" s="10"/>
      <c r="M11" s="10"/>
      <c r="N11" s="10"/>
      <c r="O11" s="10"/>
      <c r="P11" s="10"/>
      <c r="Q11" s="10"/>
      <c r="R11" s="10"/>
      <c r="S11" s="10"/>
    </row>
    <row r="12" spans="2:19" ht="25" customHeight="1" x14ac:dyDescent="0.2">
      <c r="B12" s="10"/>
      <c r="C12" s="10"/>
      <c r="D12" s="10"/>
      <c r="E12" s="10"/>
      <c r="F12" s="10"/>
      <c r="G12" s="10"/>
      <c r="H12" s="10"/>
      <c r="I12" s="10"/>
      <c r="J12" s="10"/>
      <c r="K12" s="10"/>
      <c r="L12" s="10"/>
      <c r="M12" s="10"/>
      <c r="N12" s="10"/>
      <c r="O12" s="10"/>
      <c r="P12" s="10"/>
      <c r="Q12" s="10"/>
      <c r="R12" s="10"/>
      <c r="S12" s="10"/>
    </row>
    <row r="13" spans="2:19" ht="25" customHeight="1" x14ac:dyDescent="0.2">
      <c r="B13" s="10"/>
      <c r="C13" s="10"/>
      <c r="D13" s="10"/>
      <c r="E13" s="10"/>
      <c r="F13" s="10"/>
      <c r="G13" s="10"/>
      <c r="H13" s="10"/>
      <c r="I13" s="10"/>
      <c r="J13" s="10"/>
      <c r="K13" s="10"/>
      <c r="L13" s="10"/>
      <c r="M13" s="10"/>
      <c r="N13" s="10"/>
      <c r="O13" s="10"/>
      <c r="P13" s="10"/>
      <c r="Q13" s="10"/>
      <c r="R13" s="10"/>
      <c r="S13" s="10"/>
    </row>
    <row r="14" spans="2:19" ht="25" customHeight="1" x14ac:dyDescent="0.2">
      <c r="B14" s="10"/>
      <c r="C14" s="10"/>
      <c r="D14" s="10"/>
      <c r="E14" s="10"/>
      <c r="F14" s="10"/>
      <c r="G14" s="10"/>
      <c r="H14" s="10"/>
      <c r="I14" s="10"/>
      <c r="J14" s="10"/>
      <c r="K14" s="10"/>
      <c r="L14" s="10"/>
      <c r="M14" s="10"/>
      <c r="N14" s="10"/>
      <c r="O14" s="10"/>
      <c r="P14" s="10"/>
      <c r="Q14" s="10"/>
      <c r="R14" s="10"/>
      <c r="S14" s="10"/>
    </row>
    <row r="15" spans="2:19" ht="25" customHeight="1" x14ac:dyDescent="0.2">
      <c r="B15" s="10"/>
      <c r="C15" s="10"/>
      <c r="D15" s="10"/>
      <c r="E15" s="10"/>
      <c r="F15" s="10"/>
      <c r="G15" s="10"/>
      <c r="H15" s="10"/>
      <c r="I15" s="10"/>
      <c r="J15" s="10"/>
      <c r="K15" s="10"/>
      <c r="L15" s="10"/>
      <c r="M15" s="10"/>
      <c r="N15" s="10"/>
      <c r="O15" s="10"/>
      <c r="P15" s="10"/>
      <c r="Q15" s="10"/>
      <c r="R15" s="10"/>
      <c r="S15" s="10"/>
    </row>
    <row r="16" spans="2:19" ht="25" customHeight="1" x14ac:dyDescent="0.2">
      <c r="B16" s="10"/>
      <c r="C16" s="10"/>
      <c r="D16" s="10"/>
      <c r="E16" s="10"/>
      <c r="F16" s="10"/>
      <c r="G16" s="10"/>
      <c r="H16" s="10"/>
      <c r="I16" s="10"/>
      <c r="J16" s="10"/>
      <c r="K16" s="10"/>
      <c r="L16" s="10"/>
      <c r="M16" s="10"/>
      <c r="N16" s="10"/>
      <c r="O16" s="10"/>
      <c r="P16" s="10"/>
      <c r="Q16" s="10"/>
      <c r="R16" s="10"/>
      <c r="S16" s="10"/>
    </row>
    <row r="17" spans="2:19" ht="25" customHeight="1" x14ac:dyDescent="0.2">
      <c r="B17" s="10"/>
      <c r="C17" s="10"/>
      <c r="D17" s="23" t="s">
        <v>35</v>
      </c>
      <c r="E17" s="24"/>
      <c r="F17" s="10" t="s">
        <v>123</v>
      </c>
      <c r="G17" s="10"/>
      <c r="H17" s="10"/>
      <c r="I17" s="10"/>
      <c r="J17" s="10"/>
      <c r="K17" s="10"/>
      <c r="L17" s="10"/>
      <c r="M17" s="10"/>
      <c r="N17" s="10"/>
      <c r="O17" s="10"/>
      <c r="P17" s="10"/>
      <c r="Q17" s="10"/>
      <c r="R17" s="10"/>
      <c r="S17" s="10"/>
    </row>
    <row r="18" spans="2:19" ht="25" customHeight="1" x14ac:dyDescent="0.2">
      <c r="B18" s="10"/>
      <c r="C18" s="10"/>
      <c r="D18" s="10"/>
      <c r="E18" s="10"/>
      <c r="F18" s="10"/>
      <c r="G18" s="10"/>
      <c r="H18" s="10"/>
      <c r="I18" s="10"/>
      <c r="J18" s="10"/>
      <c r="K18" s="10"/>
      <c r="L18" s="10"/>
      <c r="M18" s="10"/>
      <c r="N18" s="10"/>
      <c r="O18" s="10"/>
      <c r="P18" s="10"/>
      <c r="Q18" s="10"/>
      <c r="R18" s="10"/>
      <c r="S18" s="10"/>
    </row>
    <row r="19" spans="2:19" ht="25" customHeight="1" thickBot="1" x14ac:dyDescent="0.25">
      <c r="B19" s="10"/>
      <c r="C19" s="10"/>
      <c r="D19" s="10"/>
      <c r="E19" s="10"/>
      <c r="F19" s="10"/>
      <c r="G19" s="10"/>
      <c r="H19" s="10"/>
      <c r="I19" s="10"/>
      <c r="J19" s="10"/>
      <c r="K19" s="10"/>
      <c r="L19" s="10"/>
      <c r="M19" s="10"/>
      <c r="N19" s="10"/>
      <c r="O19" s="10"/>
      <c r="P19" s="10"/>
      <c r="Q19" s="10"/>
      <c r="R19" s="10"/>
      <c r="S19" s="10"/>
    </row>
    <row r="20" spans="2:19" ht="25" customHeight="1" thickTop="1" x14ac:dyDescent="0.2">
      <c r="B20" s="25"/>
      <c r="C20" s="26"/>
      <c r="D20" s="26"/>
      <c r="E20" s="26"/>
      <c r="F20" s="26"/>
      <c r="G20" s="26"/>
      <c r="H20" s="26"/>
      <c r="I20" s="26"/>
      <c r="J20" s="26"/>
      <c r="K20" s="26"/>
      <c r="L20" s="26"/>
      <c r="M20" s="26"/>
      <c r="N20" s="26"/>
      <c r="O20" s="26"/>
      <c r="P20" s="26"/>
      <c r="Q20" s="26"/>
      <c r="R20" s="26"/>
      <c r="S20" s="27"/>
    </row>
    <row r="21" spans="2:19" ht="25" customHeight="1" thickBot="1" x14ac:dyDescent="0.25">
      <c r="B21" s="25"/>
      <c r="C21" s="10"/>
      <c r="D21" s="10" t="s">
        <v>124</v>
      </c>
      <c r="E21" s="13"/>
      <c r="F21" s="13" t="s">
        <v>125</v>
      </c>
      <c r="G21" s="10"/>
      <c r="H21" s="13" t="s">
        <v>126</v>
      </c>
      <c r="I21" s="10"/>
      <c r="J21" s="13" t="s">
        <v>127</v>
      </c>
      <c r="K21" s="10"/>
      <c r="L21" s="13"/>
      <c r="M21" s="13"/>
      <c r="N21" s="13" t="s">
        <v>128</v>
      </c>
      <c r="O21" s="13"/>
      <c r="P21" s="10"/>
      <c r="Q21" s="10" t="s">
        <v>129</v>
      </c>
      <c r="R21" s="10"/>
      <c r="S21" s="25"/>
    </row>
    <row r="22" spans="2:19" ht="25" customHeight="1" thickTop="1" thickBot="1" x14ac:dyDescent="0.25">
      <c r="B22" s="25"/>
      <c r="C22" s="13"/>
      <c r="D22" s="28">
        <v>30</v>
      </c>
      <c r="E22" s="13" t="s">
        <v>130</v>
      </c>
      <c r="F22" s="13">
        <v>0.9</v>
      </c>
      <c r="G22" s="13" t="s">
        <v>130</v>
      </c>
      <c r="H22" s="28">
        <v>0.75</v>
      </c>
      <c r="I22" s="13" t="s">
        <v>130</v>
      </c>
      <c r="J22" s="28">
        <v>300</v>
      </c>
      <c r="K22" s="13" t="s">
        <v>131</v>
      </c>
      <c r="L22" s="13" t="s">
        <v>132</v>
      </c>
      <c r="M22" s="13" t="s">
        <v>133</v>
      </c>
      <c r="N22" s="537">
        <f>D22*F22*H22*J22/12</f>
        <v>506.25</v>
      </c>
      <c r="O22" s="537"/>
      <c r="P22" s="10"/>
      <c r="Q22" s="538">
        <f>N22*6/7</f>
        <v>433.92857142857144</v>
      </c>
      <c r="R22" s="538"/>
      <c r="S22" s="25"/>
    </row>
    <row r="23" spans="2:19" ht="25" customHeight="1" thickTop="1" thickBot="1" x14ac:dyDescent="0.25">
      <c r="B23" s="25"/>
      <c r="C23" s="29"/>
      <c r="D23" s="29"/>
      <c r="E23" s="29"/>
      <c r="F23" s="29"/>
      <c r="G23" s="29"/>
      <c r="H23" s="29"/>
      <c r="I23" s="29"/>
      <c r="J23" s="29"/>
      <c r="K23" s="29"/>
      <c r="L23" s="29"/>
      <c r="M23" s="29"/>
      <c r="N23" s="29"/>
      <c r="O23" s="29"/>
      <c r="P23" s="30"/>
      <c r="Q23" s="30"/>
      <c r="R23" s="30"/>
      <c r="S23" s="31"/>
    </row>
    <row r="24" spans="2:19" ht="13.5" thickTop="1" x14ac:dyDescent="0.2">
      <c r="B24" s="10"/>
      <c r="C24" s="26"/>
      <c r="D24" s="10"/>
      <c r="E24" s="10"/>
      <c r="F24" s="10"/>
      <c r="G24" s="13"/>
      <c r="H24" s="13"/>
      <c r="I24" s="13"/>
      <c r="J24" s="13"/>
      <c r="K24" s="13"/>
      <c r="L24" s="10"/>
      <c r="M24" s="13"/>
      <c r="N24" s="13"/>
      <c r="O24" s="13"/>
      <c r="P24" s="13"/>
      <c r="Q24" s="13"/>
      <c r="R24" s="13"/>
      <c r="S24" s="10"/>
    </row>
    <row r="25" spans="2:19" x14ac:dyDescent="0.2">
      <c r="B25" s="10"/>
      <c r="C25" s="10"/>
      <c r="D25" s="10"/>
      <c r="E25" s="10"/>
      <c r="F25" s="10"/>
      <c r="G25" s="13"/>
      <c r="H25" s="13"/>
      <c r="I25" s="13"/>
      <c r="J25" s="13"/>
      <c r="K25" s="13"/>
      <c r="L25" s="10"/>
      <c r="M25" s="13"/>
      <c r="N25" s="13"/>
      <c r="O25" s="13"/>
      <c r="P25" s="13"/>
      <c r="Q25" s="13"/>
      <c r="R25" s="13"/>
      <c r="S25" s="10"/>
    </row>
    <row r="26" spans="2:19" x14ac:dyDescent="0.2">
      <c r="B26" s="10"/>
      <c r="C26" s="10"/>
      <c r="D26" s="10"/>
      <c r="E26" s="10"/>
      <c r="F26" s="10"/>
      <c r="G26" s="13"/>
      <c r="H26" s="13"/>
      <c r="I26" s="13"/>
      <c r="J26" s="13"/>
      <c r="K26" s="13"/>
      <c r="L26" s="10"/>
      <c r="M26" s="13"/>
      <c r="N26" s="13"/>
      <c r="O26" s="13"/>
      <c r="P26" s="13"/>
      <c r="Q26" s="13"/>
      <c r="R26" s="13"/>
      <c r="S26" s="10"/>
    </row>
    <row r="27" spans="2:19" x14ac:dyDescent="0.2">
      <c r="B27" s="10"/>
      <c r="C27" s="10"/>
      <c r="D27" s="10"/>
      <c r="E27" s="10"/>
      <c r="F27" s="10"/>
      <c r="G27" s="13"/>
      <c r="H27" s="13"/>
      <c r="I27" s="13"/>
      <c r="J27" s="13"/>
      <c r="K27" s="13"/>
      <c r="L27" s="10"/>
      <c r="M27" s="13"/>
      <c r="N27" s="13"/>
      <c r="O27" s="13"/>
      <c r="P27" s="13"/>
      <c r="Q27" s="13"/>
      <c r="R27" s="13"/>
      <c r="S27" s="10"/>
    </row>
    <row r="28" spans="2:19" x14ac:dyDescent="0.2">
      <c r="B28" s="10"/>
      <c r="C28" s="10"/>
      <c r="D28" s="10"/>
      <c r="E28" s="10"/>
      <c r="F28" s="10"/>
      <c r="G28" s="13"/>
      <c r="H28" s="13"/>
      <c r="I28" s="13"/>
      <c r="J28" s="13"/>
      <c r="K28" s="13"/>
      <c r="L28" s="10"/>
      <c r="M28" s="13"/>
      <c r="N28" s="13"/>
      <c r="O28" s="13"/>
      <c r="P28" s="13"/>
      <c r="Q28" s="13"/>
      <c r="R28" s="13"/>
      <c r="S28" s="10"/>
    </row>
    <row r="29" spans="2:19" x14ac:dyDescent="0.2">
      <c r="B29" s="10"/>
      <c r="C29" s="10"/>
      <c r="D29" s="10"/>
      <c r="E29" s="10"/>
      <c r="F29" s="10"/>
      <c r="G29" s="10"/>
      <c r="H29" s="10"/>
      <c r="I29" s="10"/>
      <c r="J29" s="10"/>
      <c r="K29" s="10"/>
      <c r="L29" s="10"/>
      <c r="M29" s="10"/>
      <c r="N29" s="10"/>
      <c r="O29" s="10"/>
      <c r="P29" s="10"/>
      <c r="Q29" s="10"/>
      <c r="R29" s="10"/>
      <c r="S29" s="10"/>
    </row>
    <row r="30" spans="2:19" x14ac:dyDescent="0.2">
      <c r="B30" s="539" t="s">
        <v>134</v>
      </c>
      <c r="C30" s="540"/>
      <c r="D30" s="540"/>
      <c r="E30" s="540"/>
      <c r="F30" s="540"/>
      <c r="G30" s="540"/>
      <c r="H30" s="540"/>
      <c r="I30" s="540"/>
      <c r="J30" s="540"/>
      <c r="K30" s="540"/>
      <c r="L30" s="540"/>
      <c r="M30" s="540"/>
      <c r="N30" s="10"/>
      <c r="O30" s="10"/>
      <c r="P30" s="10"/>
      <c r="Q30" s="10"/>
      <c r="R30" s="10"/>
      <c r="S30" s="10"/>
    </row>
    <row r="31" spans="2:19" x14ac:dyDescent="0.2">
      <c r="B31" s="540"/>
      <c r="C31" s="540"/>
      <c r="D31" s="540"/>
      <c r="E31" s="540"/>
      <c r="F31" s="540"/>
      <c r="G31" s="540"/>
      <c r="H31" s="540"/>
      <c r="I31" s="540"/>
      <c r="J31" s="540"/>
      <c r="K31" s="540"/>
      <c r="L31" s="540"/>
      <c r="M31" s="540"/>
      <c r="N31" s="10"/>
      <c r="O31" s="10"/>
      <c r="P31" s="10"/>
      <c r="Q31" s="10"/>
      <c r="R31" s="10"/>
      <c r="S31" s="10"/>
    </row>
    <row r="32" spans="2:19" ht="14" x14ac:dyDescent="0.2">
      <c r="B32" s="32" t="s">
        <v>135</v>
      </c>
      <c r="C32" s="10"/>
      <c r="D32" s="10"/>
      <c r="E32" s="10"/>
      <c r="F32" s="10"/>
      <c r="G32" s="10"/>
      <c r="H32" s="33"/>
      <c r="I32" s="10" t="s">
        <v>136</v>
      </c>
      <c r="J32" s="10"/>
      <c r="K32" s="10"/>
      <c r="L32" s="10"/>
      <c r="M32" s="10"/>
      <c r="N32" s="10"/>
      <c r="O32" s="10"/>
      <c r="P32" s="10"/>
      <c r="Q32" s="10"/>
      <c r="R32" s="10"/>
      <c r="S32" s="10"/>
    </row>
    <row r="33" spans="2:19" x14ac:dyDescent="0.2">
      <c r="B33" s="10"/>
      <c r="C33" s="10"/>
      <c r="D33" s="10"/>
      <c r="E33" s="10"/>
      <c r="F33" s="10"/>
      <c r="G33" s="10"/>
      <c r="H33" s="10"/>
      <c r="I33" s="10"/>
      <c r="J33" s="10"/>
      <c r="K33" s="10"/>
      <c r="L33" s="10"/>
      <c r="M33" s="10"/>
      <c r="N33" s="10"/>
      <c r="O33" s="10"/>
      <c r="P33" s="10"/>
      <c r="Q33" s="10"/>
      <c r="R33" s="10"/>
      <c r="S33" s="10"/>
    </row>
    <row r="34" spans="2:19" ht="30" customHeight="1" x14ac:dyDescent="0.2">
      <c r="B34" s="541" t="s">
        <v>47</v>
      </c>
      <c r="C34" s="542"/>
      <c r="D34" s="542"/>
      <c r="E34" s="543"/>
      <c r="F34" s="34" t="s">
        <v>137</v>
      </c>
      <c r="G34" s="34" t="s">
        <v>138</v>
      </c>
      <c r="H34" s="34" t="s">
        <v>139</v>
      </c>
      <c r="I34" s="34" t="s">
        <v>140</v>
      </c>
      <c r="J34" s="34" t="s">
        <v>141</v>
      </c>
      <c r="K34" s="34" t="s">
        <v>142</v>
      </c>
      <c r="L34" s="34" t="s">
        <v>143</v>
      </c>
      <c r="M34" s="34" t="s">
        <v>144</v>
      </c>
      <c r="N34" s="34" t="s">
        <v>145</v>
      </c>
      <c r="O34" s="34" t="s">
        <v>146</v>
      </c>
      <c r="P34" s="34" t="s">
        <v>147</v>
      </c>
      <c r="Q34" s="35"/>
      <c r="R34" s="35"/>
      <c r="S34" s="35"/>
    </row>
    <row r="35" spans="2:19" ht="30" customHeight="1" x14ac:dyDescent="0.2">
      <c r="B35" s="561" t="s">
        <v>148</v>
      </c>
      <c r="C35" s="547" t="s">
        <v>149</v>
      </c>
      <c r="D35" s="548"/>
      <c r="E35" s="549"/>
      <c r="F35" s="36"/>
      <c r="G35" s="36"/>
      <c r="H35" s="36"/>
      <c r="I35" s="36"/>
      <c r="J35" s="36"/>
      <c r="K35" s="36"/>
      <c r="L35" s="36"/>
      <c r="M35" s="36"/>
      <c r="N35" s="36"/>
      <c r="O35" s="36"/>
      <c r="P35" s="36"/>
      <c r="Q35" s="550" t="s">
        <v>150</v>
      </c>
      <c r="R35" s="551"/>
      <c r="S35" s="551"/>
    </row>
    <row r="36" spans="2:19" ht="30" customHeight="1" x14ac:dyDescent="0.2">
      <c r="B36" s="562"/>
      <c r="C36" s="547" t="s">
        <v>151</v>
      </c>
      <c r="D36" s="548"/>
      <c r="E36" s="549"/>
      <c r="F36" s="36"/>
      <c r="G36" s="36"/>
      <c r="H36" s="36"/>
      <c r="I36" s="36"/>
      <c r="J36" s="36"/>
      <c r="K36" s="36"/>
      <c r="L36" s="36"/>
      <c r="M36" s="36"/>
      <c r="N36" s="36"/>
      <c r="O36" s="36"/>
      <c r="P36" s="36"/>
      <c r="Q36" s="550"/>
      <c r="R36" s="551"/>
      <c r="S36" s="551"/>
    </row>
    <row r="37" spans="2:19" ht="30" customHeight="1" x14ac:dyDescent="0.2">
      <c r="B37" s="562"/>
      <c r="C37" s="547" t="s">
        <v>152</v>
      </c>
      <c r="D37" s="548"/>
      <c r="E37" s="549"/>
      <c r="F37" s="36"/>
      <c r="G37" s="36"/>
      <c r="H37" s="36"/>
      <c r="I37" s="36"/>
      <c r="J37" s="36"/>
      <c r="K37" s="36"/>
      <c r="L37" s="36"/>
      <c r="M37" s="36"/>
      <c r="N37" s="36"/>
      <c r="O37" s="36"/>
      <c r="P37" s="36"/>
      <c r="Q37" s="550"/>
      <c r="R37" s="551"/>
      <c r="S37" s="551"/>
    </row>
    <row r="38" spans="2:19" ht="30" customHeight="1" x14ac:dyDescent="0.2">
      <c r="B38" s="562"/>
      <c r="C38" s="547" t="s">
        <v>153</v>
      </c>
      <c r="D38" s="548"/>
      <c r="E38" s="549"/>
      <c r="F38" s="36"/>
      <c r="G38" s="36"/>
      <c r="H38" s="36"/>
      <c r="I38" s="36">
        <v>300</v>
      </c>
      <c r="J38" s="36">
        <v>350</v>
      </c>
      <c r="K38" s="36">
        <v>320</v>
      </c>
      <c r="L38" s="36">
        <v>450</v>
      </c>
      <c r="M38" s="36">
        <v>500</v>
      </c>
      <c r="N38" s="36">
        <v>510</v>
      </c>
      <c r="O38" s="36">
        <v>520</v>
      </c>
      <c r="P38" s="36">
        <v>530</v>
      </c>
      <c r="Q38" s="550"/>
      <c r="R38" s="551"/>
      <c r="S38" s="551"/>
    </row>
    <row r="39" spans="2:19" ht="30" customHeight="1" x14ac:dyDescent="0.2">
      <c r="B39" s="562"/>
      <c r="C39" s="547" t="s">
        <v>154</v>
      </c>
      <c r="D39" s="548"/>
      <c r="E39" s="549"/>
      <c r="F39" s="36"/>
      <c r="G39" s="36"/>
      <c r="H39" s="36"/>
      <c r="I39" s="36"/>
      <c r="J39" s="36"/>
      <c r="K39" s="36"/>
      <c r="L39" s="36"/>
      <c r="M39" s="36"/>
      <c r="N39" s="36"/>
      <c r="O39" s="36"/>
      <c r="P39" s="36"/>
      <c r="Q39" s="550"/>
      <c r="R39" s="551"/>
      <c r="S39" s="551"/>
    </row>
    <row r="40" spans="2:19" ht="30" customHeight="1" x14ac:dyDescent="0.2">
      <c r="B40" s="562"/>
      <c r="C40" s="547" t="s">
        <v>155</v>
      </c>
      <c r="D40" s="548"/>
      <c r="E40" s="549"/>
      <c r="F40" s="36"/>
      <c r="G40" s="36"/>
      <c r="H40" s="36"/>
      <c r="I40" s="36"/>
      <c r="J40" s="36"/>
      <c r="K40" s="36"/>
      <c r="L40" s="36"/>
      <c r="M40" s="36"/>
      <c r="N40" s="36"/>
      <c r="O40" s="36"/>
      <c r="P40" s="36"/>
      <c r="Q40" s="550"/>
      <c r="R40" s="551"/>
      <c r="S40" s="551"/>
    </row>
    <row r="41" spans="2:19" ht="30" customHeight="1" x14ac:dyDescent="0.2">
      <c r="B41" s="562"/>
      <c r="C41" s="547" t="s">
        <v>156</v>
      </c>
      <c r="D41" s="548"/>
      <c r="E41" s="549"/>
      <c r="F41" s="36"/>
      <c r="G41" s="36"/>
      <c r="H41" s="36"/>
      <c r="I41" s="36"/>
      <c r="J41" s="36"/>
      <c r="K41" s="36"/>
      <c r="L41" s="36"/>
      <c r="M41" s="36"/>
      <c r="N41" s="36"/>
      <c r="O41" s="36"/>
      <c r="P41" s="36"/>
      <c r="Q41" s="550"/>
      <c r="R41" s="551"/>
      <c r="S41" s="551"/>
    </row>
    <row r="42" spans="2:19" ht="30" customHeight="1" x14ac:dyDescent="0.2">
      <c r="B42" s="564" t="s">
        <v>157</v>
      </c>
      <c r="C42" s="558" t="s">
        <v>158</v>
      </c>
      <c r="D42" s="559"/>
      <c r="E42" s="560"/>
      <c r="F42" s="36"/>
      <c r="G42" s="36"/>
      <c r="H42" s="36"/>
      <c r="I42" s="36"/>
      <c r="J42" s="36"/>
      <c r="K42" s="36"/>
      <c r="L42" s="36"/>
      <c r="M42" s="36"/>
      <c r="N42" s="36"/>
      <c r="O42" s="36"/>
      <c r="P42" s="36"/>
      <c r="Q42" s="550"/>
      <c r="R42" s="551"/>
      <c r="S42" s="551"/>
    </row>
    <row r="43" spans="2:19" ht="30" customHeight="1" x14ac:dyDescent="0.2">
      <c r="B43" s="565"/>
      <c r="C43" s="558" t="s">
        <v>159</v>
      </c>
      <c r="D43" s="559"/>
      <c r="E43" s="560"/>
      <c r="F43" s="36"/>
      <c r="G43" s="36"/>
      <c r="H43" s="36"/>
      <c r="I43" s="36"/>
      <c r="J43" s="36"/>
      <c r="K43" s="36"/>
      <c r="L43" s="36"/>
      <c r="M43" s="36"/>
      <c r="N43" s="36"/>
      <c r="O43" s="36"/>
      <c r="P43" s="36"/>
      <c r="Q43" s="550"/>
      <c r="R43" s="551"/>
      <c r="S43" s="551"/>
    </row>
    <row r="44" spans="2:19" ht="30" customHeight="1" x14ac:dyDescent="0.2">
      <c r="B44" s="565"/>
      <c r="C44" s="558" t="s">
        <v>160</v>
      </c>
      <c r="D44" s="559"/>
      <c r="E44" s="560"/>
      <c r="F44" s="36"/>
      <c r="G44" s="36"/>
      <c r="H44" s="36"/>
      <c r="I44" s="36">
        <v>100</v>
      </c>
      <c r="J44" s="36">
        <v>150</v>
      </c>
      <c r="K44" s="36">
        <v>150</v>
      </c>
      <c r="L44" s="36">
        <v>180</v>
      </c>
      <c r="M44" s="36">
        <v>190</v>
      </c>
      <c r="N44" s="36">
        <v>195</v>
      </c>
      <c r="O44" s="36">
        <v>210</v>
      </c>
      <c r="P44" s="36">
        <v>190</v>
      </c>
      <c r="Q44" s="550"/>
      <c r="R44" s="551"/>
      <c r="S44" s="551"/>
    </row>
    <row r="45" spans="2:19" ht="30" customHeight="1" x14ac:dyDescent="0.2">
      <c r="B45" s="566"/>
      <c r="C45" s="558" t="s">
        <v>161</v>
      </c>
      <c r="D45" s="559"/>
      <c r="E45" s="560"/>
      <c r="F45" s="36"/>
      <c r="G45" s="36"/>
      <c r="H45" s="36"/>
      <c r="I45" s="36"/>
      <c r="J45" s="36"/>
      <c r="K45" s="36"/>
      <c r="L45" s="36"/>
      <c r="M45" s="36"/>
      <c r="N45" s="36"/>
      <c r="O45" s="36"/>
      <c r="P45" s="36"/>
      <c r="Q45" s="550"/>
      <c r="R45" s="551"/>
      <c r="S45" s="551"/>
    </row>
    <row r="46" spans="2:19" ht="30" customHeight="1" x14ac:dyDescent="0.2">
      <c r="B46" s="558" t="s">
        <v>162</v>
      </c>
      <c r="C46" s="559"/>
      <c r="D46" s="559"/>
      <c r="E46" s="560"/>
      <c r="F46" s="37">
        <f t="shared" ref="F46:P46" si="0">SUM(F35:F45)</f>
        <v>0</v>
      </c>
      <c r="G46" s="37">
        <f t="shared" si="0"/>
        <v>0</v>
      </c>
      <c r="H46" s="37">
        <f t="shared" si="0"/>
        <v>0</v>
      </c>
      <c r="I46" s="37">
        <f t="shared" si="0"/>
        <v>400</v>
      </c>
      <c r="J46" s="37">
        <f t="shared" si="0"/>
        <v>500</v>
      </c>
      <c r="K46" s="37">
        <f t="shared" si="0"/>
        <v>470</v>
      </c>
      <c r="L46" s="37">
        <f t="shared" si="0"/>
        <v>630</v>
      </c>
      <c r="M46" s="37">
        <f t="shared" si="0"/>
        <v>690</v>
      </c>
      <c r="N46" s="37">
        <f t="shared" si="0"/>
        <v>705</v>
      </c>
      <c r="O46" s="37">
        <f t="shared" si="0"/>
        <v>730</v>
      </c>
      <c r="P46" s="37">
        <f t="shared" si="0"/>
        <v>720</v>
      </c>
      <c r="Q46" s="550"/>
      <c r="R46" s="551"/>
      <c r="S46" s="551"/>
    </row>
    <row r="47" spans="2:19" ht="30" customHeight="1" x14ac:dyDescent="0.2">
      <c r="B47" s="558" t="s">
        <v>163</v>
      </c>
      <c r="C47" s="559"/>
      <c r="D47" s="559"/>
      <c r="E47" s="560"/>
      <c r="F47" s="37">
        <f>F35*0.25+F36*0.5+F37*0.5+F38*0.75+F39*0.75+F40+F41+F42*0.25+F43*0.5+F44*0.75+F45</f>
        <v>0</v>
      </c>
      <c r="G47" s="37">
        <f t="shared" ref="G47:P47" si="1">G35*0.25+G36*0.5+G37*0.5+G38*0.75+G39*0.75+G40+G41+G42*0.25+G43*0.5+G44*0.75+G45</f>
        <v>0</v>
      </c>
      <c r="H47" s="37">
        <f t="shared" si="1"/>
        <v>0</v>
      </c>
      <c r="I47" s="37">
        <f t="shared" si="1"/>
        <v>300</v>
      </c>
      <c r="J47" s="37">
        <f t="shared" si="1"/>
        <v>375</v>
      </c>
      <c r="K47" s="37">
        <f t="shared" si="1"/>
        <v>352.5</v>
      </c>
      <c r="L47" s="37">
        <f t="shared" si="1"/>
        <v>472.5</v>
      </c>
      <c r="M47" s="37">
        <f t="shared" si="1"/>
        <v>517.5</v>
      </c>
      <c r="N47" s="37">
        <f t="shared" si="1"/>
        <v>528.75</v>
      </c>
      <c r="O47" s="37">
        <f t="shared" si="1"/>
        <v>547.5</v>
      </c>
      <c r="P47" s="37">
        <f t="shared" si="1"/>
        <v>540</v>
      </c>
      <c r="Q47" s="550"/>
      <c r="R47" s="551"/>
      <c r="S47" s="551"/>
    </row>
    <row r="48" spans="2:19" ht="30" customHeight="1" x14ac:dyDescent="0.2">
      <c r="B48" s="62" t="s">
        <v>164</v>
      </c>
      <c r="C48" s="63"/>
      <c r="D48" s="64"/>
      <c r="E48" s="64"/>
      <c r="F48" s="37">
        <f>ROUND(F47*6/7,3)</f>
        <v>0</v>
      </c>
      <c r="G48" s="37">
        <f t="shared" ref="G48:P48" si="2">ROUND(G47*6/7,3)</f>
        <v>0</v>
      </c>
      <c r="H48" s="37">
        <f t="shared" si="2"/>
        <v>0</v>
      </c>
      <c r="I48" s="37">
        <f t="shared" si="2"/>
        <v>257.14299999999997</v>
      </c>
      <c r="J48" s="37">
        <f t="shared" si="2"/>
        <v>321.42899999999997</v>
      </c>
      <c r="K48" s="37">
        <f t="shared" si="2"/>
        <v>302.14299999999997</v>
      </c>
      <c r="L48" s="37">
        <f t="shared" si="2"/>
        <v>405</v>
      </c>
      <c r="M48" s="37">
        <f t="shared" si="2"/>
        <v>443.57100000000003</v>
      </c>
      <c r="N48" s="37">
        <f t="shared" si="2"/>
        <v>453.214</v>
      </c>
      <c r="O48" s="37">
        <f t="shared" si="2"/>
        <v>469.286</v>
      </c>
      <c r="P48" s="37">
        <f t="shared" si="2"/>
        <v>462.85700000000003</v>
      </c>
      <c r="Q48" s="10"/>
      <c r="R48" s="10"/>
      <c r="S48" s="10"/>
    </row>
    <row r="49" spans="2:19" x14ac:dyDescent="0.2">
      <c r="B49" s="59"/>
      <c r="C49" s="59"/>
      <c r="D49" s="10"/>
      <c r="E49" s="10"/>
      <c r="F49" s="10"/>
      <c r="G49" s="10"/>
      <c r="H49" s="10"/>
      <c r="I49" s="10"/>
      <c r="J49" s="10"/>
      <c r="K49" s="10"/>
      <c r="L49" s="10"/>
      <c r="M49" s="43"/>
      <c r="N49" s="10"/>
      <c r="O49" s="10"/>
      <c r="P49" s="10"/>
      <c r="Q49" s="10"/>
      <c r="R49" s="10"/>
      <c r="S49" s="10"/>
    </row>
    <row r="50" spans="2:19" ht="14" x14ac:dyDescent="0.2">
      <c r="B50" s="32" t="s">
        <v>165</v>
      </c>
      <c r="C50" s="10"/>
      <c r="D50" s="10"/>
      <c r="E50" s="10"/>
      <c r="F50" s="10"/>
      <c r="G50" s="10"/>
      <c r="H50" s="10"/>
      <c r="I50" s="10"/>
      <c r="J50" s="10"/>
      <c r="K50" s="10"/>
      <c r="L50" s="10"/>
      <c r="M50" s="10"/>
      <c r="N50" s="10"/>
      <c r="O50" s="10"/>
      <c r="P50" s="10"/>
      <c r="Q50" s="10"/>
      <c r="R50" s="10"/>
      <c r="S50" s="10"/>
    </row>
    <row r="51" spans="2:19" x14ac:dyDescent="0.2">
      <c r="B51" s="10"/>
      <c r="C51" s="10"/>
      <c r="D51" s="10"/>
      <c r="E51" s="10"/>
      <c r="F51" s="10"/>
      <c r="G51" s="10"/>
      <c r="H51" s="10"/>
      <c r="I51" s="10"/>
      <c r="J51" s="10"/>
      <c r="K51" s="10"/>
      <c r="L51" s="10"/>
      <c r="M51" s="10"/>
      <c r="N51" s="10"/>
      <c r="O51" s="10"/>
      <c r="P51" s="10"/>
      <c r="Q51" s="10"/>
      <c r="R51" s="10"/>
      <c r="S51" s="10"/>
    </row>
    <row r="52" spans="2:19" ht="30" customHeight="1" x14ac:dyDescent="0.2">
      <c r="B52" s="10"/>
      <c r="C52" s="558" t="s">
        <v>47</v>
      </c>
      <c r="D52" s="559"/>
      <c r="E52" s="560"/>
      <c r="F52" s="34" t="s">
        <v>137</v>
      </c>
      <c r="G52" s="34" t="s">
        <v>138</v>
      </c>
      <c r="H52" s="34" t="s">
        <v>139</v>
      </c>
      <c r="I52" s="34" t="s">
        <v>140</v>
      </c>
      <c r="J52" s="34" t="s">
        <v>141</v>
      </c>
      <c r="K52" s="34" t="s">
        <v>142</v>
      </c>
      <c r="L52" s="34" t="s">
        <v>143</v>
      </c>
      <c r="M52" s="34" t="s">
        <v>144</v>
      </c>
      <c r="N52" s="34" t="s">
        <v>145</v>
      </c>
      <c r="O52" s="34" t="s">
        <v>182</v>
      </c>
      <c r="P52" s="34" t="s">
        <v>147</v>
      </c>
      <c r="Q52" s="46" t="s">
        <v>106</v>
      </c>
      <c r="R52" s="13"/>
      <c r="S52" s="13"/>
    </row>
    <row r="53" spans="2:19" ht="30" customHeight="1" x14ac:dyDescent="0.2">
      <c r="B53" s="10"/>
      <c r="C53" s="558" t="s">
        <v>162</v>
      </c>
      <c r="D53" s="559"/>
      <c r="E53" s="560"/>
      <c r="F53" s="53"/>
      <c r="G53" s="53"/>
      <c r="H53" s="53"/>
      <c r="I53" s="53">
        <v>300</v>
      </c>
      <c r="J53" s="53">
        <v>375</v>
      </c>
      <c r="K53" s="53">
        <v>352.5</v>
      </c>
      <c r="L53" s="53">
        <v>405</v>
      </c>
      <c r="M53" s="53">
        <v>443.57100000000003</v>
      </c>
      <c r="N53" s="53">
        <v>453.214</v>
      </c>
      <c r="O53" s="53">
        <v>469.286</v>
      </c>
      <c r="P53" s="53">
        <v>462.85700000000003</v>
      </c>
      <c r="Q53" s="54">
        <f>SUM(F53:P53)</f>
        <v>3261.4279999999999</v>
      </c>
      <c r="R53" s="47" t="s">
        <v>167</v>
      </c>
      <c r="S53" s="10"/>
    </row>
    <row r="54" spans="2:19" ht="13.5" thickBot="1" x14ac:dyDescent="0.25">
      <c r="B54" s="10"/>
      <c r="C54" s="10"/>
      <c r="D54" s="10"/>
      <c r="E54" s="10"/>
      <c r="F54" s="10"/>
      <c r="G54" s="10"/>
      <c r="H54" s="10"/>
      <c r="I54" s="10"/>
      <c r="J54" s="10"/>
      <c r="K54" s="10"/>
      <c r="L54" s="10"/>
      <c r="M54" s="10"/>
      <c r="N54" s="10"/>
      <c r="O54" s="10"/>
      <c r="P54" s="10"/>
      <c r="Q54" s="10"/>
      <c r="R54" s="10"/>
      <c r="S54" s="10"/>
    </row>
    <row r="55" spans="2:19" ht="17.5" thickTop="1" thickBot="1" x14ac:dyDescent="0.25">
      <c r="B55" s="8" t="s">
        <v>168</v>
      </c>
      <c r="C55" s="48"/>
      <c r="D55" s="48"/>
      <c r="E55" s="48"/>
      <c r="F55" s="8" t="s">
        <v>169</v>
      </c>
      <c r="G55" s="49"/>
      <c r="H55" s="48" t="s">
        <v>29</v>
      </c>
      <c r="I55" s="8" t="s">
        <v>133</v>
      </c>
      <c r="J55" s="554" t="e">
        <f>Q53/G55</f>
        <v>#DIV/0!</v>
      </c>
      <c r="K55" s="554"/>
      <c r="L55" s="48"/>
      <c r="M55" s="48"/>
      <c r="N55" s="48"/>
      <c r="O55" s="48"/>
      <c r="P55" s="48"/>
      <c r="Q55" s="48"/>
      <c r="R55" s="48"/>
      <c r="S55" s="48"/>
    </row>
    <row r="56" spans="2:19" ht="13.5" thickTop="1" x14ac:dyDescent="0.2">
      <c r="B56" s="10"/>
      <c r="C56" s="10"/>
      <c r="D56" s="10"/>
      <c r="E56" s="10"/>
      <c r="F56" s="10"/>
      <c r="G56" s="10" t="s">
        <v>170</v>
      </c>
      <c r="H56" s="10"/>
      <c r="I56" s="10"/>
      <c r="J56" s="10"/>
      <c r="K56" s="50"/>
      <c r="L56" s="50"/>
      <c r="M56" s="50"/>
      <c r="N56" s="50"/>
      <c r="O56" s="50"/>
      <c r="P56" s="50"/>
      <c r="Q56" s="10"/>
      <c r="R56" s="10"/>
      <c r="S56" s="10"/>
    </row>
    <row r="57" spans="2:19" ht="16.5" x14ac:dyDescent="0.2">
      <c r="B57" s="8" t="s">
        <v>171</v>
      </c>
      <c r="C57" s="51"/>
      <c r="D57" s="51"/>
      <c r="E57" s="51"/>
      <c r="F57" s="51"/>
      <c r="G57" s="51"/>
      <c r="H57" s="51"/>
      <c r="I57" s="51"/>
      <c r="J57" s="33"/>
      <c r="K57" s="10" t="s">
        <v>136</v>
      </c>
      <c r="L57" s="51"/>
      <c r="M57" s="51"/>
      <c r="N57" s="10"/>
      <c r="O57" s="10"/>
      <c r="P57" s="10"/>
      <c r="Q57" s="10"/>
      <c r="R57" s="10"/>
      <c r="S57" s="10"/>
    </row>
    <row r="58" spans="2:19" ht="14" x14ac:dyDescent="0.2">
      <c r="B58" s="52"/>
      <c r="C58" s="52"/>
      <c r="D58" s="52"/>
      <c r="E58" s="52"/>
      <c r="F58" s="52"/>
      <c r="G58" s="52"/>
      <c r="H58" s="52"/>
      <c r="I58" s="52"/>
      <c r="J58" s="52"/>
      <c r="K58" s="52"/>
      <c r="L58" s="52"/>
      <c r="M58" s="52"/>
      <c r="N58" s="10"/>
      <c r="O58" s="10"/>
      <c r="P58" s="10"/>
      <c r="Q58" s="10"/>
      <c r="R58" s="10"/>
      <c r="S58" s="10"/>
    </row>
    <row r="59" spans="2:19" ht="30" customHeight="1" x14ac:dyDescent="0.2">
      <c r="B59" s="558" t="s">
        <v>47</v>
      </c>
      <c r="C59" s="559"/>
      <c r="D59" s="559"/>
      <c r="E59" s="560"/>
      <c r="F59" s="34" t="s">
        <v>137</v>
      </c>
      <c r="G59" s="34" t="s">
        <v>138</v>
      </c>
      <c r="H59" s="34" t="s">
        <v>139</v>
      </c>
      <c r="I59" s="34" t="s">
        <v>140</v>
      </c>
      <c r="J59" s="34" t="s">
        <v>141</v>
      </c>
      <c r="K59" s="34" t="s">
        <v>142</v>
      </c>
      <c r="L59" s="34" t="s">
        <v>143</v>
      </c>
      <c r="M59" s="34" t="s">
        <v>144</v>
      </c>
      <c r="N59" s="34" t="s">
        <v>145</v>
      </c>
      <c r="O59" s="34" t="s">
        <v>146</v>
      </c>
      <c r="P59" s="34" t="s">
        <v>147</v>
      </c>
      <c r="Q59" s="46" t="s">
        <v>106</v>
      </c>
      <c r="R59" s="46" t="s">
        <v>172</v>
      </c>
      <c r="S59" s="46" t="s">
        <v>173</v>
      </c>
    </row>
    <row r="60" spans="2:19" ht="30" customHeight="1" x14ac:dyDescent="0.2">
      <c r="B60" s="561" t="s">
        <v>148</v>
      </c>
      <c r="C60" s="547" t="s">
        <v>149</v>
      </c>
      <c r="D60" s="548"/>
      <c r="E60" s="549"/>
      <c r="F60" s="53"/>
      <c r="G60" s="53"/>
      <c r="H60" s="53"/>
      <c r="I60" s="53"/>
      <c r="J60" s="53"/>
      <c r="K60" s="53"/>
      <c r="L60" s="53"/>
      <c r="M60" s="53"/>
      <c r="N60" s="53"/>
      <c r="O60" s="53"/>
      <c r="P60" s="53"/>
      <c r="Q60" s="54">
        <f t="shared" ref="Q60:Q70" si="3">SUM(F60:P60)</f>
        <v>0</v>
      </c>
      <c r="R60" s="55" t="s">
        <v>174</v>
      </c>
      <c r="S60" s="54">
        <f>Q60*0.25</f>
        <v>0</v>
      </c>
    </row>
    <row r="61" spans="2:19" ht="30" customHeight="1" x14ac:dyDescent="0.2">
      <c r="B61" s="562"/>
      <c r="C61" s="547" t="s">
        <v>151</v>
      </c>
      <c r="D61" s="548"/>
      <c r="E61" s="549"/>
      <c r="F61" s="53"/>
      <c r="G61" s="53"/>
      <c r="H61" s="53"/>
      <c r="I61" s="53"/>
      <c r="J61" s="53"/>
      <c r="K61" s="53"/>
      <c r="L61" s="53"/>
      <c r="M61" s="53"/>
      <c r="N61" s="53"/>
      <c r="O61" s="53"/>
      <c r="P61" s="53"/>
      <c r="Q61" s="54">
        <f t="shared" si="3"/>
        <v>0</v>
      </c>
      <c r="R61" s="56" t="s">
        <v>175</v>
      </c>
      <c r="S61" s="54">
        <f>Q61*0.5</f>
        <v>0</v>
      </c>
    </row>
    <row r="62" spans="2:19" ht="30" customHeight="1" x14ac:dyDescent="0.2">
      <c r="B62" s="562"/>
      <c r="C62" s="547" t="s">
        <v>152</v>
      </c>
      <c r="D62" s="548"/>
      <c r="E62" s="549"/>
      <c r="F62" s="53"/>
      <c r="G62" s="53"/>
      <c r="H62" s="53"/>
      <c r="I62" s="53">
        <v>300</v>
      </c>
      <c r="J62" s="53">
        <v>350</v>
      </c>
      <c r="K62" s="53">
        <v>320</v>
      </c>
      <c r="L62" s="53">
        <v>450</v>
      </c>
      <c r="M62" s="53">
        <v>500</v>
      </c>
      <c r="N62" s="53">
        <v>510</v>
      </c>
      <c r="O62" s="53">
        <v>520</v>
      </c>
      <c r="P62" s="53">
        <v>530</v>
      </c>
      <c r="Q62" s="54">
        <f t="shared" si="3"/>
        <v>3480</v>
      </c>
      <c r="R62" s="56" t="s">
        <v>175</v>
      </c>
      <c r="S62" s="54">
        <f>Q62*0.5</f>
        <v>1740</v>
      </c>
    </row>
    <row r="63" spans="2:19" ht="30" customHeight="1" x14ac:dyDescent="0.2">
      <c r="B63" s="562"/>
      <c r="C63" s="547" t="s">
        <v>153</v>
      </c>
      <c r="D63" s="548"/>
      <c r="E63" s="549"/>
      <c r="F63" s="53"/>
      <c r="G63" s="53"/>
      <c r="H63" s="53"/>
      <c r="I63" s="53"/>
      <c r="J63" s="53"/>
      <c r="K63" s="53"/>
      <c r="L63" s="53"/>
      <c r="M63" s="53"/>
      <c r="N63" s="53"/>
      <c r="O63" s="53"/>
      <c r="P63" s="53"/>
      <c r="Q63" s="54">
        <f t="shared" si="3"/>
        <v>0</v>
      </c>
      <c r="R63" s="56" t="s">
        <v>176</v>
      </c>
      <c r="S63" s="54">
        <f>Q63*0.75</f>
        <v>0</v>
      </c>
    </row>
    <row r="64" spans="2:19" ht="30" customHeight="1" x14ac:dyDescent="0.2">
      <c r="B64" s="562"/>
      <c r="C64" s="547" t="s">
        <v>154</v>
      </c>
      <c r="D64" s="548"/>
      <c r="E64" s="549"/>
      <c r="F64" s="53"/>
      <c r="G64" s="53"/>
      <c r="H64" s="53"/>
      <c r="I64" s="53"/>
      <c r="J64" s="53"/>
      <c r="K64" s="53"/>
      <c r="L64" s="53"/>
      <c r="M64" s="53"/>
      <c r="N64" s="53"/>
      <c r="O64" s="53"/>
      <c r="P64" s="53"/>
      <c r="Q64" s="54">
        <f t="shared" si="3"/>
        <v>0</v>
      </c>
      <c r="R64" s="56" t="s">
        <v>176</v>
      </c>
      <c r="S64" s="54">
        <f>Q64*0.75</f>
        <v>0</v>
      </c>
    </row>
    <row r="65" spans="2:19" ht="30" customHeight="1" x14ac:dyDescent="0.2">
      <c r="B65" s="562"/>
      <c r="C65" s="547" t="s">
        <v>155</v>
      </c>
      <c r="D65" s="548"/>
      <c r="E65" s="549"/>
      <c r="F65" s="53"/>
      <c r="G65" s="53"/>
      <c r="H65" s="53"/>
      <c r="I65" s="53"/>
      <c r="J65" s="53"/>
      <c r="K65" s="53"/>
      <c r="L65" s="53"/>
      <c r="M65" s="53"/>
      <c r="N65" s="53"/>
      <c r="O65" s="53"/>
      <c r="P65" s="53"/>
      <c r="Q65" s="54">
        <f t="shared" si="3"/>
        <v>0</v>
      </c>
      <c r="R65" s="56" t="s">
        <v>177</v>
      </c>
      <c r="S65" s="54">
        <f>Q65*1</f>
        <v>0</v>
      </c>
    </row>
    <row r="66" spans="2:19" ht="30" customHeight="1" x14ac:dyDescent="0.2">
      <c r="B66" s="563"/>
      <c r="C66" s="547" t="s">
        <v>156</v>
      </c>
      <c r="D66" s="548"/>
      <c r="E66" s="549"/>
      <c r="F66" s="53"/>
      <c r="G66" s="53"/>
      <c r="H66" s="53"/>
      <c r="I66" s="53"/>
      <c r="J66" s="53"/>
      <c r="K66" s="53"/>
      <c r="L66" s="53"/>
      <c r="M66" s="53"/>
      <c r="N66" s="53"/>
      <c r="O66" s="53"/>
      <c r="P66" s="53"/>
      <c r="Q66" s="54">
        <f t="shared" si="3"/>
        <v>0</v>
      </c>
      <c r="R66" s="56" t="s">
        <v>177</v>
      </c>
      <c r="S66" s="54">
        <f>Q66*1</f>
        <v>0</v>
      </c>
    </row>
    <row r="67" spans="2:19" ht="30" customHeight="1" x14ac:dyDescent="0.2">
      <c r="B67" s="557" t="s">
        <v>157</v>
      </c>
      <c r="C67" s="558" t="s">
        <v>158</v>
      </c>
      <c r="D67" s="559"/>
      <c r="E67" s="560"/>
      <c r="F67" s="53"/>
      <c r="G67" s="53"/>
      <c r="H67" s="53"/>
      <c r="I67" s="53"/>
      <c r="J67" s="53"/>
      <c r="K67" s="53"/>
      <c r="L67" s="53"/>
      <c r="M67" s="53"/>
      <c r="N67" s="53"/>
      <c r="O67" s="53"/>
      <c r="P67" s="53"/>
      <c r="Q67" s="54">
        <f t="shared" si="3"/>
        <v>0</v>
      </c>
      <c r="R67" s="56" t="s">
        <v>174</v>
      </c>
      <c r="S67" s="54">
        <f>Q67*0.25</f>
        <v>0</v>
      </c>
    </row>
    <row r="68" spans="2:19" ht="30" customHeight="1" x14ac:dyDescent="0.2">
      <c r="B68" s="557"/>
      <c r="C68" s="558" t="s">
        <v>159</v>
      </c>
      <c r="D68" s="559"/>
      <c r="E68" s="560"/>
      <c r="F68" s="53"/>
      <c r="G68" s="53"/>
      <c r="H68" s="53"/>
      <c r="I68" s="53">
        <v>100</v>
      </c>
      <c r="J68" s="53">
        <v>150</v>
      </c>
      <c r="K68" s="53">
        <v>150</v>
      </c>
      <c r="L68" s="53">
        <v>180</v>
      </c>
      <c r="M68" s="53">
        <v>190</v>
      </c>
      <c r="N68" s="53">
        <v>195</v>
      </c>
      <c r="O68" s="53">
        <v>210</v>
      </c>
      <c r="P68" s="53">
        <v>190</v>
      </c>
      <c r="Q68" s="54">
        <f t="shared" si="3"/>
        <v>1365</v>
      </c>
      <c r="R68" s="56" t="s">
        <v>175</v>
      </c>
      <c r="S68" s="54">
        <f>Q68*0.5</f>
        <v>682.5</v>
      </c>
    </row>
    <row r="69" spans="2:19" ht="30" customHeight="1" x14ac:dyDescent="0.2">
      <c r="B69" s="557"/>
      <c r="C69" s="558" t="s">
        <v>160</v>
      </c>
      <c r="D69" s="559"/>
      <c r="E69" s="560"/>
      <c r="F69" s="53"/>
      <c r="G69" s="53"/>
      <c r="H69" s="53"/>
      <c r="I69" s="53"/>
      <c r="J69" s="53"/>
      <c r="K69" s="53"/>
      <c r="L69" s="53"/>
      <c r="M69" s="53"/>
      <c r="N69" s="53"/>
      <c r="O69" s="53"/>
      <c r="P69" s="53"/>
      <c r="Q69" s="54">
        <f t="shared" si="3"/>
        <v>0</v>
      </c>
      <c r="R69" s="56" t="s">
        <v>176</v>
      </c>
      <c r="S69" s="54">
        <f>Q69*0.75</f>
        <v>0</v>
      </c>
    </row>
    <row r="70" spans="2:19" ht="30" customHeight="1" x14ac:dyDescent="0.2">
      <c r="B70" s="557"/>
      <c r="C70" s="558" t="s">
        <v>161</v>
      </c>
      <c r="D70" s="559"/>
      <c r="E70" s="560"/>
      <c r="F70" s="53"/>
      <c r="G70" s="53"/>
      <c r="H70" s="53"/>
      <c r="I70" s="53"/>
      <c r="J70" s="53"/>
      <c r="K70" s="53"/>
      <c r="L70" s="53"/>
      <c r="M70" s="53"/>
      <c r="N70" s="53"/>
      <c r="O70" s="53"/>
      <c r="P70" s="53"/>
      <c r="Q70" s="54">
        <f t="shared" si="3"/>
        <v>0</v>
      </c>
      <c r="R70" s="56" t="s">
        <v>177</v>
      </c>
      <c r="S70" s="54">
        <f>Q70*1</f>
        <v>0</v>
      </c>
    </row>
    <row r="71" spans="2:19" ht="30" customHeight="1" x14ac:dyDescent="0.2">
      <c r="B71" s="558" t="s">
        <v>162</v>
      </c>
      <c r="C71" s="559"/>
      <c r="D71" s="559"/>
      <c r="E71" s="560"/>
      <c r="F71" s="54">
        <f>SUM(F60:F70)</f>
        <v>0</v>
      </c>
      <c r="G71" s="54">
        <f t="shared" ref="G71:P71" si="4">SUM(G60:G70)</f>
        <v>0</v>
      </c>
      <c r="H71" s="54">
        <f t="shared" si="4"/>
        <v>0</v>
      </c>
      <c r="I71" s="54">
        <f t="shared" si="4"/>
        <v>400</v>
      </c>
      <c r="J71" s="54">
        <f t="shared" si="4"/>
        <v>500</v>
      </c>
      <c r="K71" s="54">
        <f t="shared" si="4"/>
        <v>470</v>
      </c>
      <c r="L71" s="54">
        <f t="shared" si="4"/>
        <v>630</v>
      </c>
      <c r="M71" s="54">
        <f t="shared" si="4"/>
        <v>690</v>
      </c>
      <c r="N71" s="54">
        <f t="shared" si="4"/>
        <v>705</v>
      </c>
      <c r="O71" s="54">
        <f t="shared" si="4"/>
        <v>730</v>
      </c>
      <c r="P71" s="54">
        <f t="shared" si="4"/>
        <v>720</v>
      </c>
      <c r="Q71" s="54">
        <f>SUM(Q60:Q70)</f>
        <v>4845</v>
      </c>
      <c r="R71" s="56"/>
      <c r="S71" s="54">
        <f>SUM(S60:S70)</f>
        <v>2422.5</v>
      </c>
    </row>
    <row r="72" spans="2:19" ht="14" x14ac:dyDescent="0.2">
      <c r="B72" s="57"/>
      <c r="C72" s="57"/>
      <c r="D72" s="57"/>
      <c r="E72" s="57"/>
      <c r="F72" s="58"/>
      <c r="G72" s="58"/>
      <c r="H72" s="58"/>
      <c r="I72" s="58"/>
      <c r="J72" s="58"/>
      <c r="K72" s="58"/>
      <c r="L72" s="58"/>
      <c r="M72" s="58"/>
      <c r="N72" s="58"/>
      <c r="O72" s="58"/>
      <c r="P72" s="58"/>
      <c r="Q72" s="58"/>
      <c r="R72" s="10"/>
      <c r="S72" s="14"/>
    </row>
    <row r="73" spans="2:19" ht="30" customHeight="1" x14ac:dyDescent="0.2">
      <c r="B73" s="551" t="s">
        <v>178</v>
      </c>
      <c r="C73" s="551"/>
      <c r="D73" s="551"/>
      <c r="E73" s="551"/>
      <c r="F73" s="551"/>
      <c r="G73" s="551"/>
      <c r="H73" s="551"/>
      <c r="I73" s="551"/>
      <c r="J73" s="551"/>
      <c r="K73" s="551"/>
      <c r="L73" s="551"/>
      <c r="M73" s="551"/>
      <c r="N73" s="551"/>
      <c r="O73" s="551"/>
      <c r="P73" s="551"/>
      <c r="Q73" s="551"/>
      <c r="R73" s="23"/>
      <c r="S73" s="10"/>
    </row>
    <row r="74" spans="2:19" ht="13.5" thickBot="1" x14ac:dyDescent="0.25">
      <c r="B74" s="59"/>
      <c r="C74" s="59"/>
      <c r="D74" s="10"/>
      <c r="E74" s="10"/>
      <c r="F74" s="10"/>
      <c r="G74" s="10"/>
      <c r="H74" s="10"/>
      <c r="I74" s="10"/>
      <c r="J74" s="10"/>
      <c r="K74" s="10"/>
      <c r="L74" s="10"/>
      <c r="M74" s="10"/>
      <c r="N74" s="10"/>
      <c r="O74" s="10"/>
      <c r="P74" s="10"/>
      <c r="Q74" s="10"/>
      <c r="R74" s="10"/>
      <c r="S74" s="23"/>
    </row>
    <row r="75" spans="2:19" ht="36" customHeight="1" thickTop="1" thickBot="1" x14ac:dyDescent="0.25">
      <c r="B75" s="8" t="s">
        <v>168</v>
      </c>
      <c r="C75" s="48"/>
      <c r="D75" s="48"/>
      <c r="E75" s="48"/>
      <c r="F75" s="8" t="s">
        <v>179</v>
      </c>
      <c r="G75" s="49">
        <v>8</v>
      </c>
      <c r="H75" s="48" t="s">
        <v>29</v>
      </c>
      <c r="I75" s="8" t="s">
        <v>133</v>
      </c>
      <c r="J75" s="554">
        <f>S71/G75</f>
        <v>302.8125</v>
      </c>
      <c r="K75" s="554"/>
      <c r="L75" s="48"/>
      <c r="M75" s="48"/>
      <c r="N75" s="48"/>
      <c r="O75" s="48"/>
      <c r="P75" s="48"/>
      <c r="Q75" s="48"/>
      <c r="R75" s="48"/>
      <c r="S75" s="48"/>
    </row>
    <row r="76" spans="2:19" ht="26" customHeight="1" thickTop="1" x14ac:dyDescent="0.2">
      <c r="B76" s="48"/>
      <c r="C76" s="48"/>
      <c r="D76" s="48"/>
      <c r="E76" s="48"/>
      <c r="F76" s="48"/>
      <c r="G76" s="60" t="s">
        <v>180</v>
      </c>
      <c r="H76" s="61"/>
      <c r="I76" s="61"/>
      <c r="J76" s="61"/>
      <c r="K76" s="61"/>
      <c r="L76" s="61"/>
      <c r="M76" s="48"/>
      <c r="N76" s="48"/>
      <c r="O76" s="48"/>
      <c r="P76" s="48"/>
      <c r="Q76" s="48"/>
      <c r="R76" s="48"/>
      <c r="S76" s="48"/>
    </row>
    <row r="77" spans="2:19" x14ac:dyDescent="0.2">
      <c r="B77" s="10"/>
      <c r="C77" s="10"/>
      <c r="D77" s="10"/>
      <c r="E77" s="10"/>
      <c r="F77" s="10"/>
      <c r="G77" s="10"/>
      <c r="H77" s="10"/>
      <c r="I77" s="10"/>
      <c r="J77" s="10"/>
      <c r="K77" s="10"/>
      <c r="L77" s="10"/>
      <c r="M77" s="10"/>
      <c r="N77" s="10"/>
      <c r="O77" s="10"/>
      <c r="P77" s="10"/>
      <c r="Q77" s="10"/>
      <c r="R77" s="10"/>
      <c r="S77" s="10"/>
    </row>
  </sheetData>
  <mergeCells count="41">
    <mergeCell ref="N1:S1"/>
    <mergeCell ref="N22:O22"/>
    <mergeCell ref="Q22:R22"/>
    <mergeCell ref="B30:M31"/>
    <mergeCell ref="B34:E34"/>
    <mergeCell ref="B42:B45"/>
    <mergeCell ref="C42:E42"/>
    <mergeCell ref="C43:E43"/>
    <mergeCell ref="C44:E44"/>
    <mergeCell ref="C45:E45"/>
    <mergeCell ref="Q35:S47"/>
    <mergeCell ref="C36:E36"/>
    <mergeCell ref="C37:E37"/>
    <mergeCell ref="C38:E38"/>
    <mergeCell ref="C39:E39"/>
    <mergeCell ref="C40:E40"/>
    <mergeCell ref="C41:E41"/>
    <mergeCell ref="B35:B41"/>
    <mergeCell ref="C35:E35"/>
    <mergeCell ref="J55:K55"/>
    <mergeCell ref="B60:B66"/>
    <mergeCell ref="C60:E60"/>
    <mergeCell ref="C61:E61"/>
    <mergeCell ref="C62:E62"/>
    <mergeCell ref="C63:E63"/>
    <mergeCell ref="C64:E64"/>
    <mergeCell ref="C65:E65"/>
    <mergeCell ref="C66:E66"/>
    <mergeCell ref="B59:E59"/>
    <mergeCell ref="B46:E46"/>
    <mergeCell ref="B47:E47"/>
    <mergeCell ref="C52:E52"/>
    <mergeCell ref="C53:E53"/>
    <mergeCell ref="B73:Q73"/>
    <mergeCell ref="J75:K75"/>
    <mergeCell ref="B67:B70"/>
    <mergeCell ref="C67:E67"/>
    <mergeCell ref="C68:E68"/>
    <mergeCell ref="C69:E69"/>
    <mergeCell ref="C70:E70"/>
    <mergeCell ref="B71:E71"/>
  </mergeCells>
  <phoneticPr fontId="3"/>
  <pageMargins left="0.7" right="0.7" top="0.75" bottom="0.75" header="0.3" footer="0.3"/>
  <pageSetup paperSize="9" scale="56" orientation="portrait" r:id="rId1"/>
  <rowBreaks count="1" manualBreakCount="1">
    <brk id="56" min="1"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13636-93A6-4103-BFAC-51BF428ED426}">
  <dimension ref="A1:U37"/>
  <sheetViews>
    <sheetView view="pageBreakPreview" zoomScale="60" zoomScaleNormal="100" workbookViewId="0"/>
  </sheetViews>
  <sheetFormatPr defaultRowHeight="13" x14ac:dyDescent="0.2"/>
  <cols>
    <col min="2" max="2" width="33.08984375" customWidth="1"/>
    <col min="3" max="3" width="5.90625" customWidth="1"/>
    <col min="9" max="9" width="10.54296875" customWidth="1"/>
    <col min="10" max="10" width="3.6328125" customWidth="1"/>
    <col min="18" max="18" width="10.54296875" customWidth="1"/>
    <col min="19" max="19" width="12.26953125" customWidth="1"/>
  </cols>
  <sheetData>
    <row r="1" spans="1:21" ht="16.5" x14ac:dyDescent="0.2">
      <c r="A1" s="130" t="s">
        <v>238</v>
      </c>
      <c r="B1" s="130"/>
      <c r="C1" s="130"/>
      <c r="D1" s="130"/>
      <c r="E1" s="130"/>
      <c r="F1" s="130"/>
      <c r="G1" s="130"/>
      <c r="H1" s="130"/>
      <c r="I1" s="130"/>
      <c r="J1" s="130"/>
      <c r="K1" s="130"/>
      <c r="L1" s="130"/>
      <c r="M1" s="130"/>
      <c r="N1" s="130"/>
      <c r="O1" s="130"/>
      <c r="P1" s="130"/>
      <c r="Q1" s="136"/>
      <c r="R1" s="136"/>
      <c r="S1" s="136"/>
      <c r="T1" s="123"/>
      <c r="U1" s="123"/>
    </row>
    <row r="2" spans="1:21" x14ac:dyDescent="0.2">
      <c r="A2" s="113"/>
      <c r="B2" s="119"/>
      <c r="C2" s="570" t="s">
        <v>239</v>
      </c>
      <c r="D2" s="570"/>
      <c r="E2" s="570"/>
      <c r="F2" s="570"/>
      <c r="G2" s="570"/>
      <c r="H2" s="570"/>
      <c r="I2" s="570"/>
      <c r="J2" s="570"/>
      <c r="K2" s="570"/>
      <c r="L2" s="570"/>
      <c r="M2" s="570"/>
      <c r="N2" s="570"/>
      <c r="O2" s="570"/>
      <c r="P2" s="570"/>
      <c r="Q2" s="570"/>
      <c r="R2" s="570"/>
      <c r="S2" s="570"/>
      <c r="T2" s="123"/>
      <c r="U2" s="123"/>
    </row>
    <row r="3" spans="1:21" x14ac:dyDescent="0.2">
      <c r="A3" s="113"/>
      <c r="B3" s="119"/>
      <c r="C3" s="120"/>
      <c r="D3" s="120"/>
      <c r="E3" s="120"/>
      <c r="F3" s="120"/>
      <c r="G3" s="120"/>
      <c r="H3" s="120"/>
      <c r="I3" s="120"/>
      <c r="J3" s="120"/>
      <c r="K3" s="120"/>
      <c r="L3" s="120"/>
      <c r="M3" s="120"/>
      <c r="N3" s="120"/>
      <c r="O3" s="120"/>
      <c r="P3" s="120"/>
      <c r="Q3" s="120"/>
      <c r="R3" s="120"/>
      <c r="S3" s="120"/>
      <c r="T3" s="123"/>
      <c r="U3" s="123"/>
    </row>
    <row r="4" spans="1:21" ht="16.5" x14ac:dyDescent="0.2">
      <c r="A4" s="114"/>
      <c r="B4" s="134" t="s">
        <v>240</v>
      </c>
      <c r="C4" s="114"/>
      <c r="D4" s="114"/>
      <c r="E4" s="114"/>
      <c r="F4" s="114"/>
      <c r="G4" s="114"/>
      <c r="H4" s="114"/>
      <c r="I4" s="114"/>
      <c r="J4" s="114"/>
      <c r="K4" s="135" t="s">
        <v>241</v>
      </c>
      <c r="L4" s="114"/>
      <c r="M4" s="114"/>
      <c r="N4" s="114"/>
      <c r="O4" s="114"/>
      <c r="P4" s="114"/>
      <c r="Q4" s="114"/>
      <c r="R4" s="114"/>
      <c r="S4" s="114"/>
      <c r="T4" s="133"/>
      <c r="U4" s="133"/>
    </row>
    <row r="5" spans="1:21" ht="14.5" thickBot="1" x14ac:dyDescent="0.25">
      <c r="A5" s="107"/>
      <c r="B5" s="124"/>
      <c r="C5" s="107"/>
      <c r="D5" s="107"/>
      <c r="E5" s="107"/>
      <c r="F5" s="107"/>
      <c r="G5" s="107"/>
      <c r="H5" s="107"/>
      <c r="I5" s="107"/>
      <c r="J5" s="107"/>
      <c r="K5" s="107"/>
      <c r="L5" s="107"/>
      <c r="M5" s="107"/>
      <c r="N5" s="107"/>
      <c r="O5" s="107"/>
      <c r="P5" s="107"/>
      <c r="Q5" s="107"/>
      <c r="R5" s="107"/>
      <c r="S5" s="107"/>
      <c r="T5" s="123"/>
      <c r="U5" s="123"/>
    </row>
    <row r="6" spans="1:21" ht="18" customHeight="1" thickBot="1" x14ac:dyDescent="0.25">
      <c r="A6" s="107"/>
      <c r="B6" s="125" t="s">
        <v>242</v>
      </c>
      <c r="C6" s="121"/>
      <c r="D6" s="121"/>
      <c r="E6" s="122"/>
      <c r="F6" s="107"/>
      <c r="G6" s="115"/>
      <c r="H6" s="107" t="s">
        <v>243</v>
      </c>
      <c r="I6" s="107"/>
      <c r="J6" s="107"/>
      <c r="K6" t="s">
        <v>244</v>
      </c>
      <c r="R6" s="107"/>
      <c r="S6" s="107"/>
      <c r="T6" s="123"/>
      <c r="U6" s="123"/>
    </row>
    <row r="7" spans="1:21" ht="18" customHeight="1" x14ac:dyDescent="0.2">
      <c r="A7" s="107"/>
      <c r="B7" s="108"/>
      <c r="C7" s="107"/>
      <c r="D7" s="107"/>
      <c r="E7" s="107"/>
      <c r="F7" s="107"/>
      <c r="G7" s="107"/>
      <c r="H7" s="107"/>
      <c r="I7" s="107"/>
      <c r="J7" s="107"/>
      <c r="K7" s="106" t="str">
        <f>IF($G$6&lt;=750,"750人以内（通常規模型）","750人超（大規模型）")</f>
        <v>750人以内（通常規模型）</v>
      </c>
      <c r="L7" s="106"/>
      <c r="M7" s="106"/>
      <c r="R7" s="107"/>
      <c r="S7" s="107"/>
      <c r="T7" s="123"/>
      <c r="U7" s="123"/>
    </row>
    <row r="8" spans="1:21" ht="18" customHeight="1" x14ac:dyDescent="0.2">
      <c r="A8" s="107"/>
      <c r="B8" s="108"/>
      <c r="C8" s="116"/>
      <c r="D8" s="107"/>
      <c r="E8" s="113"/>
      <c r="F8" s="117"/>
      <c r="G8" s="107"/>
      <c r="H8" s="107"/>
      <c r="I8" s="107"/>
      <c r="J8" s="107"/>
      <c r="R8" s="107"/>
      <c r="S8" s="107"/>
      <c r="T8" s="123"/>
      <c r="U8" s="123"/>
    </row>
    <row r="9" spans="1:21" ht="18" customHeight="1" thickBot="1" x14ac:dyDescent="0.25">
      <c r="A9" s="107"/>
      <c r="B9" s="126" t="s">
        <v>245</v>
      </c>
      <c r="C9" s="107"/>
      <c r="D9" s="107"/>
      <c r="E9" s="107"/>
      <c r="F9" s="107"/>
      <c r="G9" s="107"/>
      <c r="H9" s="107"/>
      <c r="I9" s="107"/>
      <c r="J9" s="107"/>
      <c r="R9" s="107"/>
      <c r="S9" s="107"/>
      <c r="T9" s="123"/>
      <c r="U9" s="123"/>
    </row>
    <row r="10" spans="1:21" ht="18" customHeight="1" thickBot="1" x14ac:dyDescent="0.25">
      <c r="A10" s="107"/>
      <c r="B10" s="118" t="s">
        <v>246</v>
      </c>
      <c r="C10" s="112"/>
      <c r="D10" s="107" t="s">
        <v>243</v>
      </c>
      <c r="E10" s="107"/>
      <c r="F10" s="107"/>
      <c r="G10" s="107"/>
      <c r="H10" s="107"/>
      <c r="I10" s="107"/>
      <c r="J10" s="107"/>
      <c r="K10" t="s">
        <v>247</v>
      </c>
      <c r="R10" s="107"/>
      <c r="S10" s="107"/>
      <c r="T10" s="123"/>
      <c r="U10" s="123"/>
    </row>
    <row r="11" spans="1:21" ht="18" customHeight="1" thickBot="1" x14ac:dyDescent="0.25">
      <c r="A11" s="107"/>
      <c r="B11" s="118" t="s">
        <v>248</v>
      </c>
      <c r="C11" s="110"/>
      <c r="D11" s="107" t="s">
        <v>243</v>
      </c>
      <c r="E11" s="107"/>
      <c r="F11" s="107"/>
      <c r="G11" s="107"/>
      <c r="H11" s="107"/>
      <c r="I11" s="107"/>
      <c r="J11" s="107"/>
      <c r="K11" t="s">
        <v>249</v>
      </c>
      <c r="R11" s="107"/>
      <c r="S11" s="107"/>
      <c r="T11" s="123"/>
      <c r="U11" s="123"/>
    </row>
    <row r="12" spans="1:21" ht="18" customHeight="1" x14ac:dyDescent="0.2">
      <c r="A12" s="107"/>
      <c r="B12" s="107"/>
      <c r="C12" s="107"/>
      <c r="D12" s="107"/>
      <c r="E12" s="107"/>
      <c r="F12" s="107"/>
      <c r="G12" s="107"/>
      <c r="H12" s="107"/>
      <c r="I12" s="107"/>
      <c r="J12" s="107"/>
      <c r="K12" s="138" t="e">
        <f>IF(P12&gt;=0.8,"要件①を満たしている","要件①を満たしていない")</f>
        <v>#DIV/0!</v>
      </c>
      <c r="L12" s="138"/>
      <c r="M12" s="138"/>
      <c r="O12" s="139" t="s">
        <v>250</v>
      </c>
      <c r="P12" s="140" t="e">
        <f>$C$11/$C$10</f>
        <v>#DIV/0!</v>
      </c>
      <c r="R12" s="107"/>
      <c r="S12" s="107"/>
      <c r="T12" s="123"/>
      <c r="U12" s="123"/>
    </row>
    <row r="13" spans="1:21" ht="18" customHeight="1" x14ac:dyDescent="0.2">
      <c r="A13" s="107"/>
      <c r="B13" s="107"/>
      <c r="C13" s="107"/>
      <c r="D13" s="107"/>
      <c r="E13" s="107"/>
      <c r="F13" s="107"/>
      <c r="G13" s="107"/>
      <c r="H13" s="107"/>
      <c r="I13" s="107"/>
      <c r="J13" s="107"/>
      <c r="O13" t="s">
        <v>276</v>
      </c>
      <c r="P13" s="141" t="e">
        <f>IF(P12&lt;0.8,ROUNDUP(C10*0.8-C11,0),"-")</f>
        <v>#DIV/0!</v>
      </c>
      <c r="Q13" t="s">
        <v>251</v>
      </c>
      <c r="R13" s="107"/>
      <c r="S13" s="107"/>
      <c r="T13" s="123"/>
      <c r="U13" s="123"/>
    </row>
    <row r="14" spans="1:21" ht="18" customHeight="1" thickBot="1" x14ac:dyDescent="0.25">
      <c r="A14" s="107"/>
      <c r="B14" s="127" t="s">
        <v>252</v>
      </c>
      <c r="C14" s="128"/>
      <c r="D14" s="128"/>
      <c r="E14" s="126"/>
      <c r="F14" s="128"/>
      <c r="G14" s="126"/>
      <c r="H14" s="126"/>
      <c r="I14" s="126"/>
      <c r="J14" s="107"/>
      <c r="P14" s="142"/>
      <c r="R14" s="107"/>
      <c r="S14" s="107"/>
      <c r="T14" s="123"/>
      <c r="U14" s="123"/>
    </row>
    <row r="15" spans="1:21" ht="18" customHeight="1" thickBot="1" x14ac:dyDescent="0.25">
      <c r="A15" s="107"/>
      <c r="B15" s="118" t="s">
        <v>253</v>
      </c>
      <c r="C15" s="112"/>
      <c r="D15" s="107" t="s">
        <v>243</v>
      </c>
      <c r="E15" s="107"/>
      <c r="F15" s="107"/>
      <c r="G15" s="107"/>
      <c r="H15" s="107"/>
      <c r="I15" s="107"/>
      <c r="J15" s="107"/>
      <c r="K15" s="143" t="s">
        <v>254</v>
      </c>
      <c r="L15" s="144"/>
      <c r="M15" s="144"/>
      <c r="R15" s="107"/>
      <c r="S15" s="107"/>
      <c r="T15" s="123"/>
      <c r="U15" s="123"/>
    </row>
    <row r="16" spans="1:21" ht="18" customHeight="1" thickBot="1" x14ac:dyDescent="0.25">
      <c r="A16" s="107"/>
      <c r="B16" s="118" t="s">
        <v>255</v>
      </c>
      <c r="C16" s="111"/>
      <c r="D16" s="107" t="s">
        <v>243</v>
      </c>
      <c r="E16" s="107"/>
      <c r="F16" s="107"/>
      <c r="G16" s="107"/>
      <c r="H16" s="107"/>
      <c r="I16" s="107"/>
      <c r="J16" s="107"/>
      <c r="K16" s="145" t="e">
        <f ca="1">IF($P$16&lt;=10,"要件②を満たしている","要件②を満たしていない")</f>
        <v>#DIV/0!</v>
      </c>
      <c r="L16" s="146"/>
      <c r="M16" s="146"/>
      <c r="O16" s="147" t="s">
        <v>256</v>
      </c>
      <c r="P16" s="148" t="e">
        <f ca="1">$O$19/O21</f>
        <v>#DIV/0!</v>
      </c>
      <c r="Q16" t="s">
        <v>257</v>
      </c>
      <c r="R16" s="107"/>
      <c r="S16" s="107"/>
      <c r="T16" s="123"/>
      <c r="U16" s="123"/>
    </row>
    <row r="17" spans="2:21" ht="18" customHeight="1" thickBot="1" x14ac:dyDescent="0.25">
      <c r="B17" s="118" t="s">
        <v>258</v>
      </c>
      <c r="C17" s="112"/>
      <c r="D17" s="107" t="s">
        <v>243</v>
      </c>
      <c r="E17" s="107"/>
      <c r="F17" s="107"/>
      <c r="G17" s="107"/>
      <c r="H17" s="107"/>
      <c r="I17" s="107"/>
      <c r="J17" s="107"/>
      <c r="O17" t="s">
        <v>276</v>
      </c>
      <c r="P17" s="141" t="e">
        <f ca="1">IF(P16&gt;10,(O19/10-O21),"-")</f>
        <v>#DIV/0!</v>
      </c>
      <c r="Q17" t="s">
        <v>259</v>
      </c>
      <c r="R17" s="113"/>
      <c r="S17" s="107"/>
      <c r="T17" s="123"/>
      <c r="U17" s="123"/>
    </row>
    <row r="18" spans="2:21" ht="18" customHeight="1" thickBot="1" x14ac:dyDescent="0.25">
      <c r="B18" s="118" t="s">
        <v>260</v>
      </c>
      <c r="C18" s="111"/>
      <c r="D18" s="107" t="s">
        <v>243</v>
      </c>
      <c r="E18" s="107"/>
      <c r="F18" s="107"/>
      <c r="G18" s="107"/>
      <c r="H18" s="107"/>
      <c r="I18" s="107"/>
      <c r="J18" s="107"/>
      <c r="R18" s="107"/>
      <c r="S18" s="107"/>
      <c r="T18" s="123"/>
      <c r="U18" s="123"/>
    </row>
    <row r="19" spans="2:21" ht="18" customHeight="1" thickBot="1" x14ac:dyDescent="0.25">
      <c r="B19" s="118" t="s">
        <v>261</v>
      </c>
      <c r="C19" s="112"/>
      <c r="D19" s="107" t="s">
        <v>243</v>
      </c>
      <c r="E19" s="107"/>
      <c r="F19" s="107"/>
      <c r="G19" s="107"/>
      <c r="H19" s="107"/>
      <c r="I19" s="107"/>
      <c r="J19" s="107"/>
      <c r="L19" t="s">
        <v>262</v>
      </c>
      <c r="O19" s="149">
        <f>C15*1+C16*2+C17*3+C18*4+C19*5+C20*6</f>
        <v>0</v>
      </c>
      <c r="P19" t="s">
        <v>263</v>
      </c>
      <c r="R19" s="107"/>
      <c r="S19" s="107"/>
      <c r="T19" s="123"/>
      <c r="U19" s="123"/>
    </row>
    <row r="20" spans="2:21" ht="18" customHeight="1" thickBot="1" x14ac:dyDescent="0.25">
      <c r="B20" s="118" t="s">
        <v>264</v>
      </c>
      <c r="C20" s="110"/>
      <c r="D20" s="107" t="s">
        <v>243</v>
      </c>
      <c r="E20" s="107"/>
      <c r="F20" s="107"/>
      <c r="G20" s="107"/>
      <c r="H20" s="107"/>
      <c r="I20" s="113"/>
      <c r="J20" s="107"/>
      <c r="R20" s="107"/>
      <c r="S20" s="107"/>
      <c r="T20" s="123"/>
      <c r="U20" s="123"/>
    </row>
    <row r="21" spans="2:21" ht="17.5" customHeight="1" x14ac:dyDescent="0.2">
      <c r="B21" s="113"/>
      <c r="C21" s="113"/>
      <c r="D21" s="113"/>
      <c r="E21" s="113"/>
      <c r="F21" s="113"/>
      <c r="G21" s="113"/>
      <c r="H21" s="113"/>
      <c r="I21" s="113"/>
      <c r="J21" s="107"/>
      <c r="L21" t="s">
        <v>265</v>
      </c>
      <c r="O21" s="149">
        <f ca="1">SUM(OFFSET(T25,0,0,COUNT(T:T),1))</f>
        <v>0</v>
      </c>
      <c r="P21" t="s">
        <v>263</v>
      </c>
      <c r="R21" s="107"/>
      <c r="S21" s="107"/>
      <c r="T21" s="123"/>
      <c r="U21" s="123"/>
    </row>
    <row r="22" spans="2:21" ht="24.75" customHeight="1" x14ac:dyDescent="0.2">
      <c r="B22" s="129" t="s">
        <v>266</v>
      </c>
      <c r="C22" s="126"/>
      <c r="D22" s="126"/>
      <c r="E22" s="126"/>
      <c r="F22" s="126"/>
      <c r="G22" s="126"/>
      <c r="H22" s="126"/>
      <c r="I22" s="113"/>
      <c r="J22" s="113"/>
      <c r="K22" s="113"/>
      <c r="L22" s="113"/>
      <c r="M22" s="113"/>
      <c r="N22" s="113"/>
      <c r="O22" s="113"/>
      <c r="P22" s="113"/>
      <c r="Q22" s="113"/>
      <c r="R22" s="113"/>
      <c r="S22" s="113"/>
      <c r="T22" s="123"/>
      <c r="U22" s="123"/>
    </row>
    <row r="23" spans="2:21" x14ac:dyDescent="0.2">
      <c r="B23" s="107"/>
      <c r="C23" s="107"/>
      <c r="D23" s="107"/>
      <c r="E23" s="107"/>
      <c r="F23" s="107"/>
      <c r="G23" s="107"/>
      <c r="H23" s="107"/>
      <c r="I23" s="107"/>
      <c r="J23" s="107"/>
      <c r="K23" s="107"/>
      <c r="L23" s="107"/>
      <c r="M23" s="107"/>
      <c r="N23" s="107"/>
      <c r="O23" s="107"/>
      <c r="P23" s="107"/>
      <c r="Q23" s="107"/>
      <c r="R23" s="107"/>
      <c r="S23" s="107"/>
      <c r="T23" s="123"/>
      <c r="U23" s="123"/>
    </row>
    <row r="24" spans="2:21" ht="18" customHeight="1" thickBot="1" x14ac:dyDescent="0.25">
      <c r="B24" s="107"/>
      <c r="C24" s="107" t="s">
        <v>267</v>
      </c>
      <c r="D24" s="107"/>
      <c r="E24" s="107" t="s">
        <v>268</v>
      </c>
      <c r="F24" s="107"/>
      <c r="G24" s="107" t="s">
        <v>269</v>
      </c>
      <c r="H24" s="107"/>
      <c r="I24" s="107"/>
      <c r="J24" s="107"/>
      <c r="K24" s="107"/>
      <c r="L24" s="107"/>
      <c r="M24" s="107"/>
      <c r="N24" s="107"/>
      <c r="O24" s="107"/>
      <c r="P24" s="107"/>
      <c r="Q24" s="107"/>
      <c r="R24" s="107"/>
      <c r="S24" s="107"/>
      <c r="T24" s="150" t="s">
        <v>241</v>
      </c>
      <c r="U24" s="150"/>
    </row>
    <row r="25" spans="2:21" ht="24.75" customHeight="1" thickBot="1" x14ac:dyDescent="0.25">
      <c r="B25" s="571" t="s">
        <v>270</v>
      </c>
      <c r="C25" s="109"/>
      <c r="D25" s="107" t="s">
        <v>271</v>
      </c>
      <c r="E25" s="109"/>
      <c r="F25" s="107" t="s">
        <v>272</v>
      </c>
      <c r="G25" s="109"/>
      <c r="H25" s="107" t="s">
        <v>243</v>
      </c>
      <c r="I25" s="107"/>
      <c r="J25" s="107"/>
      <c r="K25" s="107"/>
      <c r="L25" s="107"/>
      <c r="M25" s="131" t="s">
        <v>273</v>
      </c>
      <c r="N25" s="569" t="e">
        <f ca="1">IF(OR(G6&lt;=750,AND(P12&gt;=0.8,$P$16&lt;=10)),"通常規模型リハビリテーション費","大規模型リハビリテーション費")</f>
        <v>#DIV/0!</v>
      </c>
      <c r="O25" s="569"/>
      <c r="P25" s="569"/>
      <c r="Q25" s="569"/>
      <c r="R25" s="132"/>
      <c r="S25" s="133"/>
      <c r="T25" s="150">
        <v>0</v>
      </c>
      <c r="U25" s="150" t="s">
        <v>274</v>
      </c>
    </row>
    <row r="26" spans="2:21" ht="24.75" customHeight="1" thickTop="1" thickBot="1" x14ac:dyDescent="0.25">
      <c r="B26" s="571"/>
      <c r="C26" s="112"/>
      <c r="D26" s="107" t="s">
        <v>271</v>
      </c>
      <c r="E26" s="112"/>
      <c r="F26" s="107" t="s">
        <v>272</v>
      </c>
      <c r="G26" s="112"/>
      <c r="H26" s="107" t="s">
        <v>243</v>
      </c>
      <c r="I26" s="107"/>
      <c r="J26" s="107"/>
      <c r="K26" s="107"/>
      <c r="L26" s="107"/>
      <c r="M26" s="114"/>
      <c r="N26" s="114"/>
      <c r="O26" s="114"/>
      <c r="P26" s="107"/>
      <c r="Q26" s="114" t="s">
        <v>275</v>
      </c>
      <c r="R26" s="107"/>
      <c r="S26" s="107"/>
      <c r="T26" s="150">
        <v>0</v>
      </c>
      <c r="U26" s="150" t="s">
        <v>274</v>
      </c>
    </row>
    <row r="27" spans="2:21" ht="24.75" customHeight="1" thickBot="1" x14ac:dyDescent="0.25">
      <c r="B27" s="137"/>
      <c r="C27" s="110"/>
      <c r="D27" s="107" t="s">
        <v>271</v>
      </c>
      <c r="E27" s="110"/>
      <c r="F27" s="107" t="s">
        <v>272</v>
      </c>
      <c r="G27" s="110"/>
      <c r="H27" s="107" t="s">
        <v>243</v>
      </c>
      <c r="I27" s="107"/>
      <c r="J27" s="107"/>
      <c r="K27" s="107"/>
      <c r="L27" s="107"/>
      <c r="M27" s="107"/>
      <c r="N27" s="107"/>
      <c r="O27" s="107"/>
      <c r="P27" s="107"/>
      <c r="Q27" s="107"/>
      <c r="R27" s="107"/>
      <c r="S27" s="107"/>
      <c r="T27" s="150">
        <v>0</v>
      </c>
      <c r="U27" s="150" t="s">
        <v>274</v>
      </c>
    </row>
    <row r="28" spans="2:21" ht="24.75" customHeight="1" thickBot="1" x14ac:dyDescent="0.25">
      <c r="B28" s="137"/>
      <c r="C28" s="110"/>
      <c r="D28" s="107" t="s">
        <v>271</v>
      </c>
      <c r="E28" s="110"/>
      <c r="F28" s="107" t="s">
        <v>272</v>
      </c>
      <c r="G28" s="110"/>
      <c r="H28" s="107" t="s">
        <v>243</v>
      </c>
      <c r="I28" s="107"/>
      <c r="J28" s="107"/>
      <c r="K28" s="107"/>
      <c r="L28" s="107"/>
      <c r="M28" s="107"/>
      <c r="N28" s="107"/>
      <c r="O28" s="107"/>
      <c r="P28" s="107"/>
      <c r="Q28" s="107"/>
      <c r="R28" s="107"/>
      <c r="S28" s="107"/>
      <c r="T28" s="150">
        <v>0</v>
      </c>
      <c r="U28" s="150" t="s">
        <v>274</v>
      </c>
    </row>
    <row r="29" spans="2:21" ht="24.75" customHeight="1" thickBot="1" x14ac:dyDescent="0.25">
      <c r="B29" s="137"/>
      <c r="C29" s="110"/>
      <c r="D29" s="107" t="s">
        <v>271</v>
      </c>
      <c r="E29" s="110"/>
      <c r="F29" s="107" t="s">
        <v>272</v>
      </c>
      <c r="G29" s="110"/>
      <c r="H29" s="107" t="s">
        <v>243</v>
      </c>
      <c r="I29" s="107"/>
      <c r="J29" s="107"/>
      <c r="K29" s="107"/>
      <c r="L29" s="107"/>
      <c r="M29" s="107"/>
      <c r="N29" s="107"/>
      <c r="O29" s="107"/>
      <c r="P29" s="107"/>
      <c r="Q29" s="107"/>
      <c r="R29" s="107"/>
      <c r="S29" s="107"/>
      <c r="T29" s="150">
        <v>0</v>
      </c>
      <c r="U29" s="150" t="s">
        <v>274</v>
      </c>
    </row>
    <row r="32" spans="2:21" x14ac:dyDescent="0.2">
      <c r="B32" s="107"/>
      <c r="C32" s="113"/>
      <c r="D32" s="123"/>
      <c r="E32" s="113"/>
      <c r="F32" s="107"/>
      <c r="G32" s="107"/>
      <c r="H32" s="107"/>
      <c r="I32" s="107"/>
      <c r="J32" s="107"/>
      <c r="K32" s="107"/>
      <c r="L32" s="107"/>
      <c r="M32" s="107"/>
      <c r="N32" s="107"/>
      <c r="O32" s="107"/>
      <c r="P32" s="107"/>
      <c r="Q32" s="107"/>
      <c r="R32" s="107"/>
      <c r="S32" s="107"/>
      <c r="T32" s="107"/>
      <c r="U32" s="107"/>
    </row>
    <row r="33" spans="2:2" x14ac:dyDescent="0.2">
      <c r="B33" s="113"/>
    </row>
    <row r="34" spans="2:2" x14ac:dyDescent="0.2">
      <c r="B34" s="113"/>
    </row>
    <row r="35" spans="2:2" x14ac:dyDescent="0.2">
      <c r="B35" s="113"/>
    </row>
    <row r="36" spans="2:2" x14ac:dyDescent="0.2">
      <c r="B36" s="113"/>
    </row>
    <row r="37" spans="2:2" x14ac:dyDescent="0.2">
      <c r="B37" s="113"/>
    </row>
  </sheetData>
  <mergeCells count="3">
    <mergeCell ref="N25:Q25"/>
    <mergeCell ref="C2:S2"/>
    <mergeCell ref="B25:B26"/>
  </mergeCells>
  <phoneticPr fontId="3"/>
  <pageMargins left="0.7" right="0.7" top="0.75" bottom="0.75" header="0.3" footer="0.3"/>
  <pageSetup paperSize="9" scale="46" orientation="portrait" r:id="rId1"/>
  <colBreaks count="1" manualBreakCount="1">
    <brk id="19"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3E679-1E0B-4058-9BB6-21E9521BF870}">
  <dimension ref="A1:U30"/>
  <sheetViews>
    <sheetView zoomScale="80" zoomScaleNormal="80" workbookViewId="0"/>
  </sheetViews>
  <sheetFormatPr defaultRowHeight="13" x14ac:dyDescent="0.2"/>
  <cols>
    <col min="1" max="1" width="4.1796875" customWidth="1"/>
    <col min="2" max="2" width="33" customWidth="1"/>
    <col min="3" max="3" width="5.90625" customWidth="1"/>
  </cols>
  <sheetData>
    <row r="1" spans="1:19" ht="16.5" x14ac:dyDescent="0.2">
      <c r="A1" s="151" t="s">
        <v>238</v>
      </c>
      <c r="B1" s="151"/>
      <c r="C1" s="151"/>
      <c r="D1" s="151"/>
      <c r="E1" s="151"/>
      <c r="F1" s="151"/>
      <c r="G1" s="151"/>
      <c r="H1" s="151"/>
      <c r="I1" s="151"/>
      <c r="J1" s="151"/>
      <c r="K1" s="151"/>
      <c r="L1" s="151"/>
      <c r="M1" s="151"/>
      <c r="N1" s="151"/>
      <c r="O1" s="151"/>
      <c r="P1" s="151"/>
      <c r="Q1" s="152"/>
      <c r="R1" s="152"/>
      <c r="S1" s="152"/>
    </row>
    <row r="2" spans="1:19" x14ac:dyDescent="0.2">
      <c r="B2" s="153"/>
      <c r="C2" s="572" t="s">
        <v>239</v>
      </c>
      <c r="D2" s="572"/>
      <c r="E2" s="572"/>
      <c r="F2" s="572"/>
      <c r="G2" s="572"/>
      <c r="H2" s="572"/>
      <c r="I2" s="572"/>
      <c r="J2" s="572"/>
      <c r="K2" s="572"/>
      <c r="L2" s="572"/>
      <c r="M2" s="572"/>
      <c r="N2" s="572"/>
      <c r="O2" s="572"/>
      <c r="P2" s="572"/>
      <c r="Q2" s="572"/>
      <c r="R2" s="572"/>
      <c r="S2" s="572"/>
    </row>
    <row r="3" spans="1:19" x14ac:dyDescent="0.2">
      <c r="B3" s="153"/>
      <c r="C3" s="154"/>
      <c r="D3" s="154"/>
      <c r="E3" s="154"/>
      <c r="F3" s="154"/>
      <c r="G3" s="154"/>
      <c r="H3" s="154"/>
      <c r="I3" s="154"/>
      <c r="J3" s="154"/>
      <c r="K3" s="154"/>
      <c r="L3" s="154"/>
      <c r="M3" s="154"/>
      <c r="N3" s="154"/>
      <c r="O3" s="154"/>
      <c r="P3" s="154"/>
      <c r="Q3" s="154"/>
      <c r="R3" s="154"/>
      <c r="S3" s="154"/>
    </row>
    <row r="4" spans="1:19" ht="16.5" x14ac:dyDescent="0.2">
      <c r="A4" s="143"/>
      <c r="B4" s="155" t="s">
        <v>240</v>
      </c>
      <c r="C4" s="143"/>
      <c r="D4" s="143"/>
      <c r="E4" s="143"/>
      <c r="F4" s="143"/>
      <c r="G4" s="143"/>
      <c r="H4" s="143"/>
      <c r="I4" s="143"/>
      <c r="J4" s="143"/>
      <c r="K4" s="156" t="s">
        <v>241</v>
      </c>
      <c r="L4" s="143"/>
      <c r="M4" s="143"/>
      <c r="N4" s="143"/>
      <c r="O4" s="143"/>
      <c r="P4" s="143"/>
      <c r="Q4" s="143"/>
      <c r="R4" s="143"/>
      <c r="S4" s="143"/>
    </row>
    <row r="5" spans="1:19" ht="16.5" customHeight="1" thickBot="1" x14ac:dyDescent="0.25">
      <c r="B5" s="157"/>
    </row>
    <row r="6" spans="1:19" ht="16.5" customHeight="1" thickBot="1" x14ac:dyDescent="0.25">
      <c r="B6" s="144" t="s">
        <v>242</v>
      </c>
      <c r="C6" s="158"/>
      <c r="D6" s="158"/>
      <c r="E6" s="158"/>
      <c r="G6" s="159">
        <v>800</v>
      </c>
      <c r="H6" t="s">
        <v>243</v>
      </c>
      <c r="K6" t="s">
        <v>244</v>
      </c>
    </row>
    <row r="7" spans="1:19" ht="16.5" customHeight="1" x14ac:dyDescent="0.2">
      <c r="B7" s="139"/>
      <c r="K7" s="106" t="str">
        <f>IF($G$6&lt;=750,"750人以内（通常規模型）","750人超（大規模型）")</f>
        <v>750人超（大規模型）</v>
      </c>
      <c r="L7" s="106"/>
      <c r="M7" s="106"/>
    </row>
    <row r="8" spans="1:19" ht="16.5" customHeight="1" x14ac:dyDescent="0.2">
      <c r="B8" s="139"/>
      <c r="C8" s="160"/>
      <c r="F8" s="161"/>
    </row>
    <row r="9" spans="1:19" ht="16.5" customHeight="1" thickBot="1" x14ac:dyDescent="0.25">
      <c r="B9" s="144" t="s">
        <v>245</v>
      </c>
    </row>
    <row r="10" spans="1:19" ht="16.5" customHeight="1" thickBot="1" x14ac:dyDescent="0.25">
      <c r="B10" s="160" t="s">
        <v>246</v>
      </c>
      <c r="C10" s="162">
        <v>19</v>
      </c>
      <c r="D10" t="s">
        <v>243</v>
      </c>
      <c r="K10" t="s">
        <v>247</v>
      </c>
    </row>
    <row r="11" spans="1:19" ht="16.5" customHeight="1" thickBot="1" x14ac:dyDescent="0.25">
      <c r="B11" s="160" t="s">
        <v>248</v>
      </c>
      <c r="C11" s="163">
        <v>2</v>
      </c>
      <c r="D11" t="s">
        <v>243</v>
      </c>
      <c r="K11" t="s">
        <v>249</v>
      </c>
    </row>
    <row r="12" spans="1:19" ht="16.5" customHeight="1" x14ac:dyDescent="0.2">
      <c r="K12" s="138" t="str">
        <f>IF(P12&gt;=0.8,"要件①を満たしている","要件①を満たしていない")</f>
        <v>要件①を満たしていない</v>
      </c>
      <c r="L12" s="138"/>
      <c r="M12" s="138"/>
      <c r="O12" s="139" t="s">
        <v>250</v>
      </c>
      <c r="P12" s="140">
        <f>$C$11/$C$10</f>
        <v>0.10526315789473684</v>
      </c>
    </row>
    <row r="13" spans="1:19" ht="16.5" customHeight="1" x14ac:dyDescent="0.2">
      <c r="O13" t="s">
        <v>276</v>
      </c>
      <c r="P13" s="141">
        <f>IF(P12&lt;0.8,ROUNDUP(C10*0.8-C11,0),"-")</f>
        <v>14</v>
      </c>
      <c r="Q13" t="s">
        <v>251</v>
      </c>
    </row>
    <row r="14" spans="1:19" ht="16.5" customHeight="1" thickBot="1" x14ac:dyDescent="0.25">
      <c r="B14" s="164" t="s">
        <v>252</v>
      </c>
      <c r="C14" s="144"/>
      <c r="D14" s="144"/>
      <c r="E14" s="144"/>
      <c r="F14" s="144"/>
      <c r="G14" s="144"/>
      <c r="H14" s="144"/>
      <c r="I14" s="144"/>
      <c r="P14" s="142"/>
    </row>
    <row r="15" spans="1:19" ht="16.5" customHeight="1" thickBot="1" x14ac:dyDescent="0.25">
      <c r="B15" s="160" t="s">
        <v>253</v>
      </c>
      <c r="C15" s="162">
        <v>200</v>
      </c>
      <c r="D15" t="s">
        <v>243</v>
      </c>
      <c r="K15" s="143" t="s">
        <v>254</v>
      </c>
      <c r="L15" s="144"/>
      <c r="M15" s="144"/>
    </row>
    <row r="16" spans="1:19" ht="16.5" customHeight="1" thickBot="1" x14ac:dyDescent="0.25">
      <c r="B16" s="160" t="s">
        <v>255</v>
      </c>
      <c r="C16" s="165">
        <v>600</v>
      </c>
      <c r="D16" t="s">
        <v>243</v>
      </c>
      <c r="K16" s="145" t="s">
        <v>277</v>
      </c>
      <c r="L16" s="146"/>
      <c r="M16" s="146"/>
      <c r="O16" s="147" t="s">
        <v>256</v>
      </c>
      <c r="P16" s="148">
        <f ca="1">$O$19/O21</f>
        <v>8.1027667984189726</v>
      </c>
      <c r="Q16" t="s">
        <v>257</v>
      </c>
    </row>
    <row r="17" spans="2:21" ht="16.5" customHeight="1" thickBot="1" x14ac:dyDescent="0.25">
      <c r="B17" s="160" t="s">
        <v>258</v>
      </c>
      <c r="C17" s="162">
        <v>300</v>
      </c>
      <c r="D17" t="s">
        <v>243</v>
      </c>
      <c r="O17" t="s">
        <v>276</v>
      </c>
      <c r="P17" s="141" t="str">
        <f ca="1">IF(P16&gt;10,(O19/10-O21),"-")</f>
        <v>-</v>
      </c>
      <c r="Q17" t="s">
        <v>259</v>
      </c>
    </row>
    <row r="18" spans="2:21" ht="16.5" customHeight="1" thickBot="1" x14ac:dyDescent="0.25">
      <c r="B18" s="160" t="s">
        <v>260</v>
      </c>
      <c r="C18" s="165">
        <v>100</v>
      </c>
      <c r="D18" t="s">
        <v>243</v>
      </c>
    </row>
    <row r="19" spans="2:21" ht="16.5" customHeight="1" thickBot="1" x14ac:dyDescent="0.25">
      <c r="B19" s="160" t="s">
        <v>261</v>
      </c>
      <c r="C19" s="162">
        <v>500</v>
      </c>
      <c r="D19" t="s">
        <v>243</v>
      </c>
      <c r="L19" t="s">
        <v>262</v>
      </c>
      <c r="O19" s="149">
        <f>C15*1+C16*2+C17*3+C18*4+C19*5+C20*6</f>
        <v>8200</v>
      </c>
      <c r="P19" t="s">
        <v>263</v>
      </c>
    </row>
    <row r="20" spans="2:21" ht="16.5" customHeight="1" thickBot="1" x14ac:dyDescent="0.25">
      <c r="B20" s="160" t="s">
        <v>264</v>
      </c>
      <c r="C20" s="163">
        <v>500</v>
      </c>
      <c r="D20" t="s">
        <v>243</v>
      </c>
    </row>
    <row r="21" spans="2:21" ht="16.5" customHeight="1" x14ac:dyDescent="0.2">
      <c r="L21" t="s">
        <v>265</v>
      </c>
      <c r="O21" s="149">
        <f ca="1">SUM(OFFSET(T25,0,0,COUNT(T:T),1))</f>
        <v>1012</v>
      </c>
      <c r="P21" t="s">
        <v>263</v>
      </c>
    </row>
    <row r="22" spans="2:21" ht="16.5" customHeight="1" x14ac:dyDescent="0.2">
      <c r="B22" s="166" t="s">
        <v>266</v>
      </c>
      <c r="C22" s="144"/>
      <c r="D22" s="144"/>
      <c r="E22" s="144"/>
      <c r="F22" s="144"/>
      <c r="G22" s="144"/>
      <c r="H22" s="144"/>
    </row>
    <row r="23" spans="2:21" ht="16.5" customHeight="1" x14ac:dyDescent="0.2"/>
    <row r="24" spans="2:21" ht="16.5" customHeight="1" thickBot="1" x14ac:dyDescent="0.25">
      <c r="C24" t="s">
        <v>267</v>
      </c>
      <c r="E24" t="s">
        <v>268</v>
      </c>
      <c r="G24" t="s">
        <v>269</v>
      </c>
      <c r="T24" s="171" t="s">
        <v>241</v>
      </c>
      <c r="U24" s="171"/>
    </row>
    <row r="25" spans="2:21" ht="16.5" customHeight="1" thickBot="1" x14ac:dyDescent="0.25">
      <c r="B25" s="573" t="s">
        <v>270</v>
      </c>
      <c r="C25" s="167">
        <v>8</v>
      </c>
      <c r="D25" t="s">
        <v>271</v>
      </c>
      <c r="E25" s="167">
        <v>20</v>
      </c>
      <c r="F25" t="s">
        <v>272</v>
      </c>
      <c r="G25" s="167">
        <v>4</v>
      </c>
      <c r="H25" t="s">
        <v>243</v>
      </c>
      <c r="M25" s="168" t="s">
        <v>273</v>
      </c>
      <c r="N25" s="569" t="str">
        <f ca="1">IF(OR(G6&lt;=750,AND(P12&gt;=0.8,$P$16&lt;=10)),"通常規模型リハビリテーション費","大規模型リハビリテーション費")</f>
        <v>大規模型リハビリテーション費</v>
      </c>
      <c r="O25" s="569"/>
      <c r="P25" s="569"/>
      <c r="Q25" s="569"/>
      <c r="R25" s="169"/>
      <c r="S25" s="143"/>
      <c r="T25" s="171">
        <f>PRODUCT(C25,E25,G25)</f>
        <v>640</v>
      </c>
      <c r="U25" s="171" t="s">
        <v>274</v>
      </c>
    </row>
    <row r="26" spans="2:21" ht="16.5" customHeight="1" thickTop="1" thickBot="1" x14ac:dyDescent="0.25">
      <c r="B26" s="573"/>
      <c r="C26" s="162">
        <v>4.5</v>
      </c>
      <c r="D26" t="s">
        <v>271</v>
      </c>
      <c r="E26" s="162">
        <v>20</v>
      </c>
      <c r="F26" t="s">
        <v>272</v>
      </c>
      <c r="G26" s="162">
        <v>2</v>
      </c>
      <c r="H26" t="s">
        <v>243</v>
      </c>
      <c r="M26" s="143"/>
      <c r="N26" s="143"/>
      <c r="O26" s="143"/>
      <c r="Q26" s="143" t="s">
        <v>275</v>
      </c>
      <c r="T26" s="171">
        <f>PRODUCT(C26,E26,G26)</f>
        <v>180</v>
      </c>
      <c r="U26" s="171" t="s">
        <v>274</v>
      </c>
    </row>
    <row r="27" spans="2:21" ht="16.5" customHeight="1" thickBot="1" x14ac:dyDescent="0.25">
      <c r="B27" s="170"/>
      <c r="C27" s="163">
        <v>8</v>
      </c>
      <c r="D27" t="s">
        <v>271</v>
      </c>
      <c r="E27" s="163">
        <v>12</v>
      </c>
      <c r="F27" t="s">
        <v>272</v>
      </c>
      <c r="G27" s="163">
        <v>1</v>
      </c>
      <c r="H27" t="s">
        <v>243</v>
      </c>
      <c r="T27" s="171">
        <f>PRODUCT(C27,E27,G27)</f>
        <v>96</v>
      </c>
      <c r="U27" s="171" t="s">
        <v>274</v>
      </c>
    </row>
    <row r="28" spans="2:21" ht="16.5" customHeight="1" thickBot="1" x14ac:dyDescent="0.25">
      <c r="B28" s="170"/>
      <c r="C28" s="163">
        <v>8</v>
      </c>
      <c r="D28" t="s">
        <v>271</v>
      </c>
      <c r="E28" s="163">
        <v>12</v>
      </c>
      <c r="F28" t="s">
        <v>272</v>
      </c>
      <c r="G28" s="163">
        <v>1</v>
      </c>
      <c r="H28" t="s">
        <v>243</v>
      </c>
      <c r="T28" s="171">
        <f>PRODUCT(C28,E28,G28)</f>
        <v>96</v>
      </c>
      <c r="U28" s="171" t="s">
        <v>274</v>
      </c>
    </row>
    <row r="29" spans="2:21" ht="16.5" customHeight="1" thickBot="1" x14ac:dyDescent="0.25">
      <c r="B29" s="170"/>
      <c r="C29" s="163"/>
      <c r="D29" t="s">
        <v>271</v>
      </c>
      <c r="E29" s="163"/>
      <c r="F29" t="s">
        <v>272</v>
      </c>
      <c r="G29" s="163"/>
      <c r="H29" t="s">
        <v>243</v>
      </c>
      <c r="T29" s="171">
        <f>PRODUCT(C29,E29,G29)</f>
        <v>0</v>
      </c>
      <c r="U29" s="171" t="s">
        <v>274</v>
      </c>
    </row>
    <row r="30" spans="2:21" ht="16.5" customHeight="1" x14ac:dyDescent="0.2"/>
  </sheetData>
  <mergeCells count="3">
    <mergeCell ref="C2:S2"/>
    <mergeCell ref="B25:B26"/>
    <mergeCell ref="N25:Q25"/>
  </mergeCells>
  <phoneticPr fontId="47"/>
  <pageMargins left="0.7" right="0.7" top="0.75" bottom="0.75" header="0.3" footer="0.3"/>
  <pageSetup paperSize="9" scale="48" orientation="portrait" r:id="rId1"/>
  <colBreaks count="1" manualBreakCount="1">
    <brk id="1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1]!行のコピー">
                <anchor moveWithCells="1" sizeWithCells="1">
                  <from>
                    <xdr:col>1</xdr:col>
                    <xdr:colOff>603250</xdr:colOff>
                    <xdr:row>26</xdr:row>
                    <xdr:rowOff>127000</xdr:rowOff>
                  </from>
                  <to>
                    <xdr:col>1</xdr:col>
                    <xdr:colOff>1841500</xdr:colOff>
                    <xdr:row>27</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通所リハビリテーション（Ｐ１～６）</vt:lpstr>
      <vt:lpstr>通所リハビリ（Ｐ７)</vt:lpstr>
      <vt:lpstr>施設等の区分</vt:lpstr>
      <vt:lpstr>様式6-1（通所リハビリ計算書）</vt:lpstr>
      <vt:lpstr>様式6-1（通所リハビリ計算書）（記入例）</vt:lpstr>
      <vt:lpstr>（参考）大規模型事業所（特例）計算シート</vt:lpstr>
      <vt:lpstr>記入例</vt:lpstr>
      <vt:lpstr>'（参考）大規模型事業所（特例）計算シート'!Print_Area</vt:lpstr>
      <vt:lpstr>記入例!Print_Area</vt:lpstr>
      <vt:lpstr>'通所リハビリ（Ｐ７)'!Print_Area</vt:lpstr>
      <vt:lpstr>'通所リハビリテーション（Ｐ１～６）'!Print_Area</vt:lpstr>
      <vt:lpstr>表紙!Print_Area</vt:lpstr>
      <vt:lpstr>'様式6-1（通所リハビリ計算書）'!Print_Area</vt:lpstr>
      <vt:lpstr>'様式6-1（通所リハビリ計算書）（記入例）'!Print_Area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荻野　健一</cp:lastModifiedBy>
  <cp:lastPrinted>2025-04-15T04:26:52Z</cp:lastPrinted>
  <dcterms:created xsi:type="dcterms:W3CDTF">2004-04-06T09:31:25Z</dcterms:created>
  <dcterms:modified xsi:type="dcterms:W3CDTF">2025-04-15T04:27:22Z</dcterms:modified>
</cp:coreProperties>
</file>