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updateLinks="never"/>
  <xr:revisionPtr revIDLastSave="0" documentId="13_ncr:1_{B321C77C-2F22-4840-8FD3-C5DE6B236BF2}" xr6:coauthVersionLast="47" xr6:coauthVersionMax="47" xr10:uidLastSave="{00000000-0000-0000-0000-000000000000}"/>
  <bookViews>
    <workbookView xWindow="-110" yWindow="-110" windowWidth="19420" windowHeight="11500" xr2:uid="{00000000-000D-0000-FFFF-FFFF00000000}"/>
  </bookViews>
  <sheets>
    <sheet name="自己点検表（指定放課後等デイサービス)" sheetId="2" r:id="rId1"/>
    <sheet name="従業者の勤務の体制及び勤務形態一覧表" sheetId="3" r:id="rId2"/>
    <sheet name="利用者状況表" sheetId="4" r:id="rId3"/>
  </sheets>
  <definedNames>
    <definedName name="_xlnm.Print_Area" localSheetId="0">'自己点検表（指定放課後等デイサービス)'!$A$1:$E$308</definedName>
    <definedName name="_xlnm.Print_Area" localSheetId="1">従業者の勤務の体制及び勤務形態一覧表!$A$1:$AN$73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4" i="4" l="1"/>
  <c r="R43" i="4"/>
  <c r="AJ42" i="4"/>
  <c r="AG42" i="4"/>
  <c r="AD42" i="4"/>
  <c r="AA42" i="4"/>
  <c r="AJ44" i="4" s="1"/>
  <c r="X42" i="4"/>
  <c r="AG44" i="4" s="1"/>
  <c r="U42" i="4"/>
  <c r="AD44" i="4" s="1"/>
  <c r="R42" i="4"/>
  <c r="AA44" i="4" s="1"/>
  <c r="O42" i="4"/>
  <c r="X44" i="4" s="1"/>
  <c r="L42" i="4"/>
  <c r="R44" i="4" s="1"/>
  <c r="I42" i="4"/>
  <c r="F42" i="4"/>
  <c r="C42" i="4"/>
  <c r="L44" i="4" s="1"/>
  <c r="AL38" i="4"/>
  <c r="AK38" i="4"/>
  <c r="AJ38" i="4"/>
  <c r="AI38" i="4"/>
  <c r="AH38" i="4"/>
  <c r="AG38" i="4"/>
  <c r="AF38" i="4"/>
  <c r="AE38" i="4"/>
  <c r="AD38" i="4"/>
  <c r="AC38" i="4"/>
  <c r="AJ43" i="4" s="1"/>
  <c r="AB38" i="4"/>
  <c r="AA38" i="4"/>
  <c r="Z38" i="4"/>
  <c r="AG43" i="4" s="1"/>
  <c r="Y38" i="4"/>
  <c r="X38" i="4"/>
  <c r="W38" i="4"/>
  <c r="AD43" i="4" s="1"/>
  <c r="AD45" i="4" s="1"/>
  <c r="V38" i="4"/>
  <c r="U38" i="4"/>
  <c r="T38" i="4"/>
  <c r="AA43" i="4" s="1"/>
  <c r="AA45" i="4" s="1"/>
  <c r="S38" i="4"/>
  <c r="R38" i="4"/>
  <c r="Q38" i="4"/>
  <c r="X43" i="4" s="1"/>
  <c r="X45" i="4" s="1"/>
  <c r="P38" i="4"/>
  <c r="O38" i="4"/>
  <c r="N38" i="4"/>
  <c r="U43" i="4" s="1"/>
  <c r="M38" i="4"/>
  <c r="L38" i="4"/>
  <c r="K38" i="4"/>
  <c r="J38" i="4"/>
  <c r="I38" i="4"/>
  <c r="H38" i="4"/>
  <c r="O43" i="4" s="1"/>
  <c r="O45" i="4" s="1"/>
  <c r="G38" i="4"/>
  <c r="F38" i="4"/>
  <c r="E38" i="4"/>
  <c r="L43" i="4" s="1"/>
  <c r="D38" i="4"/>
  <c r="C38" i="4"/>
  <c r="E42" i="3"/>
  <c r="E41" i="3"/>
  <c r="AL43" i="3"/>
  <c r="AG43" i="3"/>
  <c r="AA43" i="3"/>
  <c r="U43" i="3"/>
  <c r="R42" i="3"/>
  <c r="L42" i="3"/>
  <c r="F42" i="3"/>
  <c r="D42" i="3"/>
  <c r="AJ32" i="3"/>
  <c r="AI32" i="3"/>
  <c r="AH32" i="3"/>
  <c r="AG32" i="3"/>
  <c r="AF32" i="3"/>
  <c r="AE32" i="3"/>
  <c r="AD32" i="3"/>
  <c r="AC32" i="3"/>
  <c r="AB32" i="3"/>
  <c r="AA32" i="3"/>
  <c r="Z32" i="3"/>
  <c r="Y32" i="3"/>
  <c r="X32" i="3"/>
  <c r="W32" i="3"/>
  <c r="V32" i="3"/>
  <c r="U32" i="3"/>
  <c r="T32" i="3"/>
  <c r="S32" i="3"/>
  <c r="R32" i="3"/>
  <c r="Q32" i="3"/>
  <c r="P32" i="3"/>
  <c r="O32" i="3"/>
  <c r="N32" i="3"/>
  <c r="M32" i="3"/>
  <c r="L32" i="3"/>
  <c r="K32" i="3"/>
  <c r="J32" i="3"/>
  <c r="I32" i="3"/>
  <c r="H32" i="3"/>
  <c r="G32" i="3"/>
  <c r="F32" i="3"/>
  <c r="AK32" i="3" s="1"/>
  <c r="AK31" i="3"/>
  <c r="AK30" i="3"/>
  <c r="AK29" i="3"/>
  <c r="AK28" i="3"/>
  <c r="AL28" i="3" s="1"/>
  <c r="AK27" i="3"/>
  <c r="AK26" i="3"/>
  <c r="AK25" i="3"/>
  <c r="AK24" i="3"/>
  <c r="AL24" i="3" s="1"/>
  <c r="AK23" i="3"/>
  <c r="AK22" i="3"/>
  <c r="AL21" i="3"/>
  <c r="AK21" i="3"/>
  <c r="AK20" i="3"/>
  <c r="AK19" i="3"/>
  <c r="AK18" i="3"/>
  <c r="AL17" i="3"/>
  <c r="AK17" i="3"/>
  <c r="AK16" i="3"/>
  <c r="AK15" i="3"/>
  <c r="AK14" i="3"/>
  <c r="AL14" i="3" s="1"/>
  <c r="AK13" i="3"/>
  <c r="AK12" i="3"/>
  <c r="AG11" i="3"/>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AJ11" i="3" s="1"/>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L45" i="4" l="1"/>
  <c r="AJ45" i="4"/>
  <c r="U45" i="4"/>
  <c r="AG45" i="4"/>
  <c r="R45" i="4"/>
  <c r="U44" i="4"/>
  <c r="AL22" i="3"/>
  <c r="AL30" i="3"/>
  <c r="AL27" i="3"/>
  <c r="AL18" i="3"/>
  <c r="AL31" i="3"/>
  <c r="AL25" i="3"/>
  <c r="AL32" i="3"/>
  <c r="AL13" i="3"/>
  <c r="AL26" i="3"/>
  <c r="AL29" i="3"/>
  <c r="AA41" i="3"/>
  <c r="AA42" i="3"/>
  <c r="AL12" i="3"/>
  <c r="AL16" i="3"/>
  <c r="AL20" i="3"/>
  <c r="C41" i="3"/>
  <c r="U41" i="3"/>
  <c r="C42" i="3"/>
  <c r="U42" i="3"/>
  <c r="C43" i="3"/>
  <c r="D41" i="3"/>
  <c r="X41" i="3"/>
  <c r="X42" i="3"/>
  <c r="E43" i="3"/>
  <c r="F41" i="3"/>
  <c r="AD41" i="3"/>
  <c r="AD42" i="3"/>
  <c r="O43" i="3"/>
  <c r="I43" i="3"/>
  <c r="AH11" i="3"/>
  <c r="I41" i="3"/>
  <c r="AG41" i="3"/>
  <c r="I42" i="3"/>
  <c r="AG42" i="3"/>
  <c r="AH10" i="3"/>
  <c r="AI11" i="3"/>
  <c r="L41" i="3"/>
  <c r="AJ41" i="3"/>
  <c r="AJ42" i="3"/>
  <c r="AI10" i="3"/>
  <c r="AL15" i="3"/>
  <c r="AL19" i="3"/>
  <c r="AL23" i="3"/>
  <c r="O41" i="3"/>
  <c r="AL41" i="3"/>
  <c r="O42" i="3"/>
  <c r="AL42" i="3"/>
  <c r="R41" i="3"/>
  <c r="AM41" i="3"/>
  <c r="AM42" i="3"/>
</calcChain>
</file>

<file path=xl/sharedStrings.xml><?xml version="1.0" encoding="utf-8"?>
<sst xmlns="http://schemas.openxmlformats.org/spreadsheetml/2006/main" count="1131" uniqueCount="899">
  <si>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</si>
  <si>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</si>
  <si>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</si>
  <si>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</si>
  <si>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</si>
  <si>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</si>
  <si>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</si>
  <si>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</si>
  <si>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</si>
  <si>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5"/>
  </si>
  <si>
    <t>運営規程
個別支援計画
ケース記録</t>
    <phoneticPr fontId="5"/>
  </si>
  <si>
    <t>平24厚令15第３条第３項</t>
    <phoneticPr fontId="5"/>
  </si>
  <si>
    <t>運営規程
個別支援計画
ケース記録
福祉サービスを提供する者等との連携に努めていることが分かる書類</t>
    <phoneticPr fontId="5"/>
  </si>
  <si>
    <t>平24厚令15第65条</t>
    <phoneticPr fontId="5"/>
  </si>
  <si>
    <t>勤務実績表
出勤簿（タイムカード）
従業員の資格証
勤務体制一覧表
利用者数（平均利用人数）が分かる書類（実績表等）</t>
    <phoneticPr fontId="5"/>
  </si>
  <si>
    <t>平24厚令15第66条第２項
平24厚令15第66条第４項</t>
    <phoneticPr fontId="5"/>
  </si>
  <si>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</si>
  <si>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平24厚令15第66条第４項</t>
    <phoneticPr fontId="5"/>
  </si>
  <si>
    <t>平24厚令15第66条第６項</t>
    <phoneticPr fontId="5"/>
  </si>
  <si>
    <t>平24厚令15第67条
平24厚令15第７条準用</t>
    <phoneticPr fontId="5"/>
  </si>
  <si>
    <t>管理者の雇用形態が分かる書類
勤務実績表
出勤簿（タイムカード）
従業員の資格証
勤務体制一覧表</t>
    <phoneticPr fontId="5"/>
  </si>
  <si>
    <t>平24厚令15第67条
平24厚令15第８条第１項準用</t>
    <phoneticPr fontId="5"/>
  </si>
  <si>
    <t>適宜必要と認める資料</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</si>
  <si>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</si>
  <si>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平24厚令15第67条
平24厚令15第８条第２項準用</t>
    <phoneticPr fontId="5"/>
  </si>
  <si>
    <t>法第21条の５の19第２項
平24厚令15第68条第１項</t>
    <phoneticPr fontId="5"/>
  </si>
  <si>
    <t>平面図
設備・備品等一覧表
【目視】</t>
    <phoneticPr fontId="5"/>
  </si>
  <si>
    <t>平24厚令15第68条第２項</t>
    <phoneticPr fontId="5"/>
  </si>
  <si>
    <t>（３）（１）に規定する設備及び備品等は、専ら当該指定放課後等デイサービスの事業の用に供するものとなっているか。（ただし、障害児の支援に支障がない場合は、この限りでない。）</t>
    <phoneticPr fontId="5"/>
  </si>
  <si>
    <t>平24厚令15第68条第３項</t>
    <phoneticPr fontId="5"/>
  </si>
  <si>
    <t>運営規程
利用者数が分かる書類（利用者名簿等）</t>
    <phoneticPr fontId="5"/>
  </si>
  <si>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5"/>
  </si>
  <si>
    <t>平24厚令15第71条
平24厚令15第12条第２項準用</t>
    <phoneticPr fontId="5"/>
  </si>
  <si>
    <t>受給者証の写し</t>
    <phoneticPr fontId="5"/>
  </si>
  <si>
    <t>平24厚令15第71条
平24厚令15第16条準用</t>
    <phoneticPr fontId="5"/>
  </si>
  <si>
    <t>平24厚令15第71条
平24厚令15第17条準用</t>
    <phoneticPr fontId="5"/>
  </si>
  <si>
    <t>平24厚令15第71条
平24厚令15第18条第１項準用</t>
    <phoneticPr fontId="5"/>
  </si>
  <si>
    <t>平24厚令15第71条
平24厚令15第18条第２項準用</t>
    <phoneticPr fontId="5"/>
  </si>
  <si>
    <t>平24厚令15第71条
平24厚令15第19条準用</t>
    <phoneticPr fontId="5"/>
  </si>
  <si>
    <t>平24厚令15第71条
平24厚令15第20条第１項準用</t>
    <phoneticPr fontId="5"/>
  </si>
  <si>
    <t>平24厚令15第71条
平24厚令15第20条第２項準用</t>
    <phoneticPr fontId="5"/>
  </si>
  <si>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5"/>
  </si>
  <si>
    <t>平24厚令15第71条
平24厚令15第21条第１項準用</t>
    <phoneticPr fontId="5"/>
  </si>
  <si>
    <t>サービス提供の記録</t>
    <phoneticPr fontId="5"/>
  </si>
  <si>
    <t>平24厚令15第71条
平24厚令15第21条第２項準用</t>
    <phoneticPr fontId="5"/>
  </si>
  <si>
    <t>平24厚令15第71条
平24厚令15第22条第１項準用</t>
    <phoneticPr fontId="5"/>
  </si>
  <si>
    <t>平24厚令15第71条
平24厚令15第22条第２項準用</t>
    <phoneticPr fontId="5"/>
  </si>
  <si>
    <t>（１）指定放課後等デイサービス事業者は、指定放課後等デイサービスを提供した際は、通所給付決定保護者から当該指定放課後等デイサービスに係る通所利用者負担額の支払を受けているか。</t>
    <phoneticPr fontId="5"/>
  </si>
  <si>
    <t>平24厚令15第70条第１項</t>
    <phoneticPr fontId="5"/>
  </si>
  <si>
    <t>平24厚令15第70条第２項</t>
    <phoneticPr fontId="5"/>
  </si>
  <si>
    <t>平24厚令15第70条第３項</t>
    <phoneticPr fontId="5"/>
  </si>
  <si>
    <t>平24厚令15第70条第４項</t>
    <phoneticPr fontId="5"/>
  </si>
  <si>
    <t>重要事項説明書</t>
    <phoneticPr fontId="5"/>
  </si>
  <si>
    <t>平24厚令15第70条第５項</t>
    <phoneticPr fontId="5"/>
  </si>
  <si>
    <t>平24厚令15第71条
平24厚令15第24条準用</t>
    <phoneticPr fontId="5"/>
  </si>
  <si>
    <t>通知の写し</t>
    <phoneticPr fontId="5"/>
  </si>
  <si>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5"/>
  </si>
  <si>
    <t>平24厚令15第71条
平24厚令15第25条第１項準用</t>
    <phoneticPr fontId="5"/>
  </si>
  <si>
    <t>サービス提供証明書の写し</t>
    <phoneticPr fontId="5"/>
  </si>
  <si>
    <t>平24厚令15第71条
平24厚令15第25条第２項準用</t>
    <phoneticPr fontId="5"/>
  </si>
  <si>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5"/>
  </si>
  <si>
    <t>平24厚令15第71条
平24厚令15第26条第１項準用</t>
    <phoneticPr fontId="5"/>
  </si>
  <si>
    <t>平24厚令15第71条
平24厚令15第26条第２項準用</t>
    <phoneticPr fontId="5"/>
  </si>
  <si>
    <t>平24厚令15第71条
平24厚令15第26条第３項準用</t>
    <phoneticPr fontId="5"/>
  </si>
  <si>
    <t>平24厚令15第71条
平24厚令15第26条第４項準用</t>
    <phoneticPr fontId="5"/>
  </si>
  <si>
    <t>平24厚令15第71条
平24厚令15第26条第５項準用</t>
    <phoneticPr fontId="5"/>
  </si>
  <si>
    <t>個別支援計画</t>
    <phoneticPr fontId="5"/>
  </si>
  <si>
    <t>平24厚令15第71条
平24厚令15第27条第１項準用</t>
    <phoneticPr fontId="5"/>
  </si>
  <si>
    <t>平24厚令15第71条
平24厚令15第27条第２項準用</t>
    <phoneticPr fontId="5"/>
  </si>
  <si>
    <t>平24厚令15第71条
平24厚令15第27条第３項準用</t>
    <phoneticPr fontId="5"/>
  </si>
  <si>
    <t>平24厚令15第71条
平24厚令15第27条第４項準用</t>
    <phoneticPr fontId="5"/>
  </si>
  <si>
    <t>平24厚令15第71条
平24厚令15第27条第５項準用</t>
    <phoneticPr fontId="5"/>
  </si>
  <si>
    <t>平24厚令15第71条
平24厚令15第27条第６項準用</t>
    <phoneticPr fontId="5"/>
  </si>
  <si>
    <t>平24厚令15第71条
平24厚令15第27条第７項準用</t>
    <phoneticPr fontId="5"/>
  </si>
  <si>
    <t>平24厚令15第71条
平24厚令15第27条第８項準用</t>
    <phoneticPr fontId="5"/>
  </si>
  <si>
    <t>平24厚令15第71条
平24厚令15第27条第９項準用</t>
    <phoneticPr fontId="5"/>
  </si>
  <si>
    <t>（10）放課後等デイサービス計画の変更については、（２）から（７）までの規定に準じて行っているか。</t>
    <phoneticPr fontId="5"/>
  </si>
  <si>
    <t>平24厚令15第71条
平24厚令15第27条第10項準用</t>
    <phoneticPr fontId="5"/>
  </si>
  <si>
    <t>平24厚令15第71条
平24厚令15第29条準用</t>
    <phoneticPr fontId="5"/>
  </si>
  <si>
    <t>平24厚令15第71条
平24厚令15第30条第１項</t>
    <phoneticPr fontId="5"/>
  </si>
  <si>
    <t>平24厚令15第71条
平24厚令15第30条第２項準用</t>
    <phoneticPr fontId="5"/>
  </si>
  <si>
    <t>平24厚令15第71条
平24厚令15第30条第３項準用</t>
    <phoneticPr fontId="5"/>
  </si>
  <si>
    <t>平24厚令15第71条
平24厚令15第30条第４項準用</t>
    <phoneticPr fontId="5"/>
  </si>
  <si>
    <t>平24厚令15第71条
平24厚令15第30条第５項準用</t>
    <phoneticPr fontId="5"/>
  </si>
  <si>
    <t>平24厚令15第71条
平24厚令15第32条第１項準用</t>
    <phoneticPr fontId="5"/>
  </si>
  <si>
    <t>平24厚令15第71条
平24厚令15第34条準用</t>
    <phoneticPr fontId="5"/>
  </si>
  <si>
    <t>平24厚令15第71条
平24厚令15第35条準用</t>
    <phoneticPr fontId="5"/>
  </si>
  <si>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5"/>
  </si>
  <si>
    <t>平24厚令15第71条
平24厚令15第36条第１項準用</t>
    <phoneticPr fontId="5"/>
  </si>
  <si>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5"/>
  </si>
  <si>
    <t>平24厚令15第71条
平24厚令15第36条第２項準用</t>
    <phoneticPr fontId="5"/>
  </si>
  <si>
    <t>（３）指定放課後等デイサービス事業者は、従業者の資質の向上のために、その研修の機会を確保しているか。</t>
    <phoneticPr fontId="5"/>
  </si>
  <si>
    <t>平24厚令15第71条
平24厚令15第37条準用</t>
    <phoneticPr fontId="5"/>
  </si>
  <si>
    <t>平24厚令15第71条
平24厚令15第38条第１項準用</t>
    <phoneticPr fontId="5"/>
  </si>
  <si>
    <t>運営規程</t>
    <phoneticPr fontId="5"/>
  </si>
  <si>
    <t>平24厚令15第71条
平24厚令15第38条第２項準用</t>
    <phoneticPr fontId="5"/>
  </si>
  <si>
    <t>従業者の勤務表</t>
    <phoneticPr fontId="5"/>
  </si>
  <si>
    <t>平24厚令15第71条
平24厚令15第38条第３項準用</t>
    <phoneticPr fontId="5"/>
  </si>
  <si>
    <t>勤務形態一覧表または雇用形態が分かる書類</t>
    <phoneticPr fontId="5"/>
  </si>
  <si>
    <t>平24厚令15第71条
平24厚令15第38条第４項準用</t>
    <phoneticPr fontId="5"/>
  </si>
  <si>
    <t>研修計画、研修実施記録</t>
    <phoneticPr fontId="5"/>
  </si>
  <si>
    <t>平24厚令15第71条
平24厚令15第38条の２第１項準用</t>
    <phoneticPr fontId="5"/>
  </si>
  <si>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</si>
  <si>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平24厚令15第71条
平24厚令15第38条の２第２項準用</t>
    <phoneticPr fontId="5"/>
  </si>
  <si>
    <t>平24厚令15第71条
平24厚令15第38条の２第３項準用</t>
    <phoneticPr fontId="5"/>
  </si>
  <si>
    <t>平24厚令15第71条
平24厚令15第39条準用</t>
    <phoneticPr fontId="5"/>
  </si>
  <si>
    <t>平24厚令15第71条
平24厚令15第40条第１項準用</t>
    <phoneticPr fontId="5"/>
  </si>
  <si>
    <t>平24厚令15第71条
平24厚令15第40条第２項準用</t>
    <phoneticPr fontId="5"/>
  </si>
  <si>
    <t>平24厚令15第71条
平24厚令15第40条第３項準用</t>
    <phoneticPr fontId="5"/>
  </si>
  <si>
    <t>地域住民が訓練に参加していることが分かる書類</t>
    <phoneticPr fontId="5"/>
  </si>
  <si>
    <t>平24厚令15第71条
平24厚令15第40条の２第１項準用</t>
    <phoneticPr fontId="5"/>
  </si>
  <si>
    <t>安全計画に関する書類</t>
    <phoneticPr fontId="5"/>
  </si>
  <si>
    <t>平24厚令15第71条
平24厚令15第40条の２第２項準用</t>
    <phoneticPr fontId="5"/>
  </si>
  <si>
    <t>研修及び訓練を実施したことが分かる書類</t>
    <phoneticPr fontId="5"/>
  </si>
  <si>
    <t>平24厚令15第71条
平24厚令15第40条の２第３項準用</t>
    <phoneticPr fontId="5"/>
  </si>
  <si>
    <t>保護者に周知したことが分かる書類</t>
    <phoneticPr fontId="5"/>
  </si>
  <si>
    <t>平24厚令15第71条
平24厚令15第40条の２第４項準用</t>
    <phoneticPr fontId="5"/>
  </si>
  <si>
    <t>平24厚令15第71条
平24厚令15第40条の３第１項準用</t>
    <phoneticPr fontId="5"/>
  </si>
  <si>
    <t>平24厚令15第71条
平24厚令15第40条の３第２項準用</t>
    <phoneticPr fontId="5"/>
  </si>
  <si>
    <t>委員会議事録</t>
    <phoneticPr fontId="5"/>
  </si>
  <si>
    <t>平24厚令15第71条
平24厚令15第41条第１項準用</t>
    <phoneticPr fontId="5"/>
  </si>
  <si>
    <t>感染症及び食中毒の予防及びまん延の防止のための指針</t>
    <phoneticPr fontId="5"/>
  </si>
  <si>
    <t>平24厚令15第71条
平24厚令15第41条第２項準用</t>
    <phoneticPr fontId="5"/>
  </si>
  <si>
    <t>（２）指定放課後等デイサービス事業者は、やむを得ず身体拘束等を行う場合には、その態様及び時間、その際の障害児の心身の状況並びに緊急やむを得ない理由その他必要な事項を記録しているか。</t>
    <phoneticPr fontId="5"/>
  </si>
  <si>
    <t>平24厚令15第71条
平24厚令15第42条準用</t>
    <phoneticPr fontId="5"/>
  </si>
  <si>
    <t>事業所の掲示物又は備え付け閲覧物</t>
    <phoneticPr fontId="5"/>
  </si>
  <si>
    <t>平24厚令15第71条
平24厚令15第43条第１項・第２項準用</t>
    <phoneticPr fontId="5"/>
  </si>
  <si>
    <t>平24厚令15第71条
平24厚令15第44条第１項準用</t>
    <phoneticPr fontId="5"/>
  </si>
  <si>
    <t>平24厚令15第71条
平24厚令15第44条第２項準用</t>
    <phoneticPr fontId="5"/>
  </si>
  <si>
    <t>平24厚令15第71条
平24厚令15第44条第３項準用</t>
    <phoneticPr fontId="5"/>
  </si>
  <si>
    <t>研修を実施したことが分かる書類</t>
    <phoneticPr fontId="5"/>
  </si>
  <si>
    <t>平24厚令15第71条
平24厚令15第45条第１項準用</t>
    <phoneticPr fontId="5"/>
  </si>
  <si>
    <t>平24厚令15第71条
平24厚令15第45条第２項準用</t>
    <phoneticPr fontId="5"/>
  </si>
  <si>
    <t>従業者及び管理者の秘密保持誓約書</t>
    <phoneticPr fontId="5"/>
  </si>
  <si>
    <t>平24厚令15第71条
平24厚令15第47条第１項準用</t>
    <phoneticPr fontId="5"/>
  </si>
  <si>
    <t>平24厚令15第71条
平24厚令15第47条第２項準用</t>
    <phoneticPr fontId="5"/>
  </si>
  <si>
    <t>個人情報同意書</t>
    <phoneticPr fontId="5"/>
  </si>
  <si>
    <t>平24厚令15第71条
平24厚令15第47条第３項準用</t>
    <phoneticPr fontId="5"/>
  </si>
  <si>
    <t>情報提供を行ったことが分かる書類（パンフレット等）</t>
    <phoneticPr fontId="5"/>
  </si>
  <si>
    <t>平24厚令15第71条
平24厚令15第48条第１項準用</t>
    <phoneticPr fontId="5"/>
  </si>
  <si>
    <t>事業者のＨＰ画面・パンフレット</t>
    <phoneticPr fontId="5"/>
  </si>
  <si>
    <t>平24厚令15第71条
平24厚令15第48条第２項準用</t>
    <phoneticPr fontId="5"/>
  </si>
  <si>
    <t>平24厚令15第71条
平24厚令15第49条第１項準用</t>
    <phoneticPr fontId="5"/>
  </si>
  <si>
    <t>平24厚令15第71条
平24厚令15第49条第２項準用</t>
    <phoneticPr fontId="5"/>
  </si>
  <si>
    <t>平24厚令15第71条
平24厚令15第50条第１項準用</t>
    <phoneticPr fontId="5"/>
  </si>
  <si>
    <t>平24厚令15第71条
平24厚令15第50条第２項準用</t>
    <phoneticPr fontId="5"/>
  </si>
  <si>
    <t>市町村または都道府県からの指導または助言を受けた場合の改善したことが分かる書類</t>
    <phoneticPr fontId="5"/>
  </si>
  <si>
    <t>平24厚令15第71条
平24厚令15第50条第３項準用</t>
    <phoneticPr fontId="5"/>
  </si>
  <si>
    <t>都道府県等への報告書</t>
    <phoneticPr fontId="5"/>
  </si>
  <si>
    <t>平24厚令15第71条
平24厚令15第50条第４項準用</t>
    <phoneticPr fontId="5"/>
  </si>
  <si>
    <t>平24厚令15第71条
平24厚令15第50条第５項準用</t>
    <phoneticPr fontId="5"/>
  </si>
  <si>
    <t>事故対応マニュアル
都道府県、市町村、家族等への報告記録</t>
    <phoneticPr fontId="5"/>
  </si>
  <si>
    <t>平24厚令15第71条
平24厚令15第51条第１項準用</t>
    <phoneticPr fontId="5"/>
  </si>
  <si>
    <t>事故の対応記録
ヒヤリハットの記録</t>
    <phoneticPr fontId="5"/>
  </si>
  <si>
    <t>平24厚令15第71条
平24厚令15第52条第１項準用</t>
    <phoneticPr fontId="5"/>
  </si>
  <si>
    <t>平24厚令15第71条
平24厚令15第52条第２項準用</t>
    <phoneticPr fontId="5"/>
  </si>
  <si>
    <t>平24厚令15第71条
平24厚令15第52条第３項準用</t>
    <phoneticPr fontId="5"/>
  </si>
  <si>
    <t>左記一から六までの書類</t>
    <phoneticPr fontId="5"/>
  </si>
  <si>
    <t>電磁的記録簿冊</t>
    <phoneticPr fontId="5"/>
  </si>
  <si>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</si>
  <si>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同準用項目と同一文書</t>
    <phoneticPr fontId="5"/>
  </si>
  <si>
    <t>（３）（１）に規定する設備及び備品等は、専ら当該基準該当放課後等デイサービスの事業の用に供するものであるか。（ただし、障害児の支援に支障がない場合は、この限りでない。）</t>
    <phoneticPr fontId="5"/>
  </si>
  <si>
    <t>基準該当放課後等デイサービス事業所は、その利用定員を10人以上としているか。</t>
    <phoneticPr fontId="5"/>
  </si>
  <si>
    <t>平24厚令15の第71条の２</t>
    <phoneticPr fontId="5"/>
  </si>
  <si>
    <t>平24厚令15第83条第１項</t>
    <phoneticPr fontId="5"/>
  </si>
  <si>
    <t>平24厚令15第83条第２項</t>
    <phoneticPr fontId="5"/>
  </si>
  <si>
    <t>平24厚令15第71条の４第１項</t>
    <phoneticPr fontId="5"/>
  </si>
  <si>
    <t>平24厚令15第71条の４第２項</t>
    <phoneticPr fontId="5"/>
  </si>
  <si>
    <t>多機能型事業所については、サービスの提供に支障を来さないよう配慮しつつ、一体的に事業を行う他の多機能型事業所の設備を兼用することができる。</t>
    <phoneticPr fontId="5"/>
  </si>
  <si>
    <t>平24厚令15第71条の４第３項</t>
    <phoneticPr fontId="5"/>
  </si>
  <si>
    <t>平24厚令15第71条の５</t>
    <phoneticPr fontId="5"/>
  </si>
  <si>
    <t>平24厚令15第71条の６</t>
    <phoneticPr fontId="5"/>
  </si>
  <si>
    <t>（２）（１）の規定により、放課後等デイサービスに要する費用を算定した場合において、その額に一円未満の端数があるときは、その端数金額は切り捨てて算定しているか。</t>
    <phoneticPr fontId="5"/>
  </si>
  <si>
    <t>（減算が行われる場合）</t>
    <phoneticPr fontId="5"/>
  </si>
  <si>
    <t>（開所時間減算）</t>
  </si>
  <si>
    <t>放課後等デイサービス計画</t>
    <phoneticPr fontId="5"/>
  </si>
  <si>
    <t>（身体拘束廃止未実施減算）</t>
  </si>
  <si>
    <t>平24厚告122別表第３の１の注３</t>
    <phoneticPr fontId="5"/>
  </si>
  <si>
    <t>（児童指導員等加配加算）</t>
  </si>
  <si>
    <t>（看護職員加配加算）</t>
  </si>
  <si>
    <t>（共生型サービス体制強化加算）</t>
  </si>
  <si>
    <t>平24厚告122別表第３の１の注６</t>
    <phoneticPr fontId="5"/>
  </si>
  <si>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5"/>
  </si>
  <si>
    <t>平24厚告122別表第３の１の注８</t>
    <phoneticPr fontId="5"/>
  </si>
  <si>
    <t>平24厚告122別表第３の７の注２</t>
    <phoneticPr fontId="5"/>
  </si>
  <si>
    <t>平24厚告122別表第３の８の注１</t>
    <phoneticPr fontId="5"/>
  </si>
  <si>
    <t>平24厚告122別表第３の８の注２</t>
    <phoneticPr fontId="5"/>
  </si>
  <si>
    <t>平24厚告122別表第３の８の注５</t>
    <phoneticPr fontId="5"/>
  </si>
  <si>
    <t>平24厚告122別表第３の９の注１</t>
    <phoneticPr fontId="5"/>
  </si>
  <si>
    <t>法第21条の５の18</t>
    <phoneticPr fontId="5"/>
  </si>
  <si>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</si>
  <si>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</si>
  <si>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（１）指定放課後等デイサービス事業所は、発達支援室のほか、指定放課後等デイサービスの提供に必要な設備及び備品等を設けているか。</t>
    <phoneticPr fontId="5"/>
  </si>
  <si>
    <t>（２）（１）に規定する発達支援室は、支援に必要な機械器具等を備えているか。</t>
    <phoneticPr fontId="5"/>
  </si>
  <si>
    <t>法第21条の５の19</t>
    <phoneticPr fontId="5"/>
  </si>
  <si>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5"/>
  </si>
  <si>
    <t>平24厚令15第69条</t>
    <phoneticPr fontId="5"/>
  </si>
  <si>
    <t>（２）指定放課後等デイサービス事業者は、社会福祉法（昭和26年法律第45号）第77条の規定に基づき書面の交付を行う場合は、利用申込者に係る障害児の障害の特性に応じた適切な配慮をしているか。</t>
    <phoneticPr fontId="5"/>
  </si>
  <si>
    <t>平24厚令15第３条第２項</t>
    <phoneticPr fontId="5"/>
  </si>
  <si>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5"/>
  </si>
  <si>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5"/>
  </si>
  <si>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5"/>
  </si>
  <si>
    <t>平24厚令15第３条第４項</t>
    <phoneticPr fontId="5"/>
  </si>
  <si>
    <t>営規程
研修計画、研修実施記録
虐待防止関係書類
体制の整備をしていることが分かる書類</t>
    <phoneticPr fontId="5"/>
  </si>
  <si>
    <t>営規程
個別支援計画
ケース記録</t>
    <phoneticPr fontId="5"/>
  </si>
  <si>
    <t xml:space="preserve">第２  人員に関する基準
</t>
    <phoneticPr fontId="5"/>
  </si>
  <si>
    <t>法第21条の５の19第１項</t>
    <phoneticPr fontId="5"/>
  </si>
  <si>
    <t>平24厚令15第66条第１項
平24厚令15第66条第４項</t>
    <phoneticPr fontId="5"/>
  </si>
  <si>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</si>
  <si>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平24厚令15第66条第３項</t>
    <phoneticPr fontId="5"/>
  </si>
  <si>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5"/>
  </si>
  <si>
    <t>（５）（１）の児童指導員又は保育士のうち、１人以上は、常勤となっているか。</t>
    <phoneticPr fontId="5"/>
  </si>
  <si>
    <t>（６）（３）の規定により機能訓練担当職員等の数を含める場合における（１）の児童指導員又は保育士の合計数の半数以上は、児童指導員又は保育士となっているか。</t>
    <phoneticPr fontId="5"/>
  </si>
  <si>
    <t>平24厚令15第66条第７項</t>
    <phoneticPr fontId="5"/>
  </si>
  <si>
    <t>（７）（１）に掲げる児童発達支援管理責任者のうち、１人以上は、専任かつ常勤となっているか。</t>
    <phoneticPr fontId="5"/>
  </si>
  <si>
    <t>平24厚令15第66条第８項</t>
    <phoneticPr fontId="5"/>
  </si>
  <si>
    <t>２  管理者</t>
    <phoneticPr fontId="5"/>
  </si>
  <si>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5"/>
  </si>
  <si>
    <t>３  従たる事業所を設置する場合における特例</t>
    <phoneticPr fontId="5"/>
  </si>
  <si>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5"/>
  </si>
  <si>
    <t>従業者の勤務実態の分かる書類
（出勤簿等）</t>
    <phoneticPr fontId="5"/>
  </si>
  <si>
    <t>第３  設備に関する基準</t>
    <phoneticPr fontId="5"/>
  </si>
  <si>
    <t xml:space="preserve">第４  運営に関する基準
</t>
    <phoneticPr fontId="5"/>
  </si>
  <si>
    <t>法第21条の５の19第２項</t>
    <phoneticPr fontId="5"/>
  </si>
  <si>
    <t>１  利用定員</t>
    <phoneticPr fontId="5"/>
  </si>
  <si>
    <t>２  内容及び手続の説明及び同意</t>
    <phoneticPr fontId="5"/>
  </si>
  <si>
    <t>平24厚令15第71条
平24厚令15第12条第１項準用</t>
    <phoneticPr fontId="5"/>
  </si>
  <si>
    <t>重要事項説明書
利用契約書</t>
    <phoneticPr fontId="5"/>
  </si>
  <si>
    <t>３  契約支給量の報告等</t>
    <phoneticPr fontId="5"/>
  </si>
  <si>
    <t>重要事項説明書
利用契約書
その他保護者に交付した書面</t>
    <phoneticPr fontId="5"/>
  </si>
  <si>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5"/>
  </si>
  <si>
    <t>平24厚令15第71条
平24厚令15第13条第１項準用</t>
    <phoneticPr fontId="5"/>
  </si>
  <si>
    <t>（２）契約支給量の総量は、当該通所給付決定保護者の支給量を超えていないか。</t>
    <phoneticPr fontId="5"/>
  </si>
  <si>
    <t>平24厚令15第71条
平24厚令15第13条第２項準用</t>
    <phoneticPr fontId="5"/>
  </si>
  <si>
    <t>受給者証の写し
契約内容報告書</t>
    <phoneticPr fontId="5"/>
  </si>
  <si>
    <t>（３）指定放課後等デイサービス事業者は、指定放課後等デイサービスの利用に係る契約をしたときは、通所受給者証記載事項その他の必要な事項を市町村に対し遅滞なく報告しているか。</t>
    <phoneticPr fontId="5"/>
  </si>
  <si>
    <t>平24厚令15第71条
平24厚令15第13条第３項準用</t>
    <phoneticPr fontId="5"/>
  </si>
  <si>
    <t>契約内容報告書</t>
    <phoneticPr fontId="5"/>
  </si>
  <si>
    <t>（４）指定放課後等デイサービス事業者は、通所受給者証記載事項に変更があった場合について（１）から（３）に準じて取り扱っているか。</t>
    <phoneticPr fontId="5"/>
  </si>
  <si>
    <t>４  提供拒否の禁止</t>
    <phoneticPr fontId="5"/>
  </si>
  <si>
    <t>平24厚令15第71条
平24厚令15第14条準用</t>
    <phoneticPr fontId="5"/>
  </si>
  <si>
    <t>平24厚令15第71条
平24厚令15第13条第４項準用</t>
    <phoneticPr fontId="5"/>
  </si>
  <si>
    <t>５  連絡調整に対する協力</t>
    <phoneticPr fontId="5"/>
  </si>
  <si>
    <t>平24厚令15第71条
平24厚令15第15条準用</t>
    <phoneticPr fontId="5"/>
  </si>
  <si>
    <t xml:space="preserve">  指定放課後等デイサービス事業者は、正当な理由がなく、指定放課後等デイサービスの提供を拒んでいないか。</t>
    <phoneticPr fontId="5"/>
  </si>
  <si>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5"/>
  </si>
  <si>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5"/>
  </si>
  <si>
    <t>６  サービス提供困難時の対応</t>
    <phoneticPr fontId="5"/>
  </si>
  <si>
    <t>７  受給資格の確認</t>
    <phoneticPr fontId="5"/>
  </si>
  <si>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</si>
  <si>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８  障害児通所給付費の支給の申請に係る援助</t>
    <phoneticPr fontId="5"/>
  </si>
  <si>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5"/>
  </si>
  <si>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5"/>
  </si>
  <si>
    <t>９  心身の状況等の把握</t>
    <phoneticPr fontId="5"/>
  </si>
  <si>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5"/>
  </si>
  <si>
    <t>アセスメント記録
ケース記録</t>
    <phoneticPr fontId="5"/>
  </si>
  <si>
    <t>10  指定障害児通所支援事業者等との連携等</t>
    <phoneticPr fontId="5"/>
  </si>
  <si>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5"/>
  </si>
  <si>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</si>
  <si>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個別支援計画
ケース記録</t>
    <phoneticPr fontId="5"/>
  </si>
  <si>
    <t>11  サービス提供の記録</t>
    <phoneticPr fontId="5"/>
  </si>
  <si>
    <t>（２）指定放課後等デイサービス事業者は、（１）の規定による記録に際しては、通所給付決定保護者から指定放課後等デイサービスを提供したことについて確認を受けているか。</t>
    <phoneticPr fontId="5"/>
  </si>
  <si>
    <t>12  指定放課後等デイサービス事業者が通所給付決定保護者に求めることのできる金銭の支払の範囲等</t>
    <phoneticPr fontId="5"/>
  </si>
  <si>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</si>
  <si>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</si>
  <si>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13  通所利用者負担額の受領</t>
    <phoneticPr fontId="5"/>
  </si>
  <si>
    <t>請求書
領収書</t>
    <phoneticPr fontId="5"/>
  </si>
  <si>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5"/>
  </si>
  <si>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5"/>
  </si>
  <si>
    <t>（４）指定放課後等デイサービス事業者は、（１）から（３）までの費用の額の支払を受けた場合は、当該費用に係る領収証を当該費用の額を支払った通所給付決定保護者に対し交付しているか。</t>
    <phoneticPr fontId="5"/>
  </si>
  <si>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5"/>
  </si>
  <si>
    <t>領収書</t>
    <phoneticPr fontId="5"/>
  </si>
  <si>
    <t>14  通所利用者負担額に係る管理</t>
    <phoneticPr fontId="5"/>
  </si>
  <si>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</si>
  <si>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15  障害児通所給付費の額に係る通知等</t>
    <phoneticPr fontId="5"/>
  </si>
  <si>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5"/>
  </si>
  <si>
    <t>16  指定放課後等デイサービスの取扱方針</t>
    <phoneticPr fontId="5"/>
  </si>
  <si>
    <t>（２）指定放課後等デイサービス事業者は、障害児が自立した日常生活又は社会生活を営むことができるよう、障害児及び通所給付決定保護者の意思をできる限り尊重するための配慮をしているか。</t>
    <phoneticPr fontId="5"/>
  </si>
  <si>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5"/>
  </si>
  <si>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5"/>
  </si>
  <si>
    <t>（５）指定放課後等デイサービス事業者は、その提供する指定放課後等デイサービスの質の評価を行い、常にその改善を図っているか。</t>
    <phoneticPr fontId="5"/>
  </si>
  <si>
    <t>平24厚令15第71条
平24厚令15第26条第６項準用</t>
    <phoneticPr fontId="5"/>
  </si>
  <si>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5"/>
  </si>
  <si>
    <t>17  放課後等デイサービス計画の作成等</t>
    <phoneticPr fontId="5"/>
  </si>
  <si>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5"/>
  </si>
  <si>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5"/>
  </si>
  <si>
    <t>平24厚令15第71条
平24厚令15第26条の２準用</t>
    <phoneticPr fontId="5"/>
  </si>
  <si>
    <t>16の２　障害児の地域社会への参加及び包摂の推進</t>
    <phoneticPr fontId="5"/>
  </si>
  <si>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5"/>
  </si>
  <si>
    <t>平24厚令15第71条
平24厚令15第26条の３準用</t>
    <phoneticPr fontId="5"/>
  </si>
  <si>
    <t>（１）指定放課後等デイサービス事業所の管理者は、児童発達支援管理責任者に指定放課後等デイサービスに係る通所支援計画（放課後等デイサービス計画）の作成に関する業務を担当させているか。</t>
    <phoneticPr fontId="5"/>
  </si>
  <si>
    <t>個別支援計画
児童発達支援管理責任者が個別支援計画を作成していることが分かる書類</t>
    <phoneticPr fontId="5"/>
  </si>
  <si>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</si>
  <si>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個別支援計画
アセスメント及びモニタリングを実施したことが分かる記録</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</si>
  <si>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</si>
  <si>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5"/>
  </si>
  <si>
    <t>アセスメントを実施したことが分かる記録
面接記録</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</si>
  <si>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</si>
  <si>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5"/>
  </si>
  <si>
    <t>サービス担当者会議の記録</t>
    <phoneticPr fontId="5"/>
  </si>
  <si>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5"/>
  </si>
  <si>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5"/>
  </si>
  <si>
    <t>保護者に交付した記録
個別支援計画</t>
    <phoneticPr fontId="5"/>
  </si>
  <si>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</si>
  <si>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</si>
  <si>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</si>
  <si>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モニタリング記録
面接記録</t>
    <phoneticPr fontId="5"/>
  </si>
  <si>
    <t>(２)から(７)に掲げる確認資料</t>
    <phoneticPr fontId="5"/>
  </si>
  <si>
    <t>18  児童発達支援管理責任者の責務</t>
    <phoneticPr fontId="5"/>
  </si>
  <si>
    <t>平24厚令15第71条
平24厚令15第28条第１項準用</t>
    <phoneticPr fontId="5"/>
  </si>
  <si>
    <t>相談及び援助を行っていることが分かる書類（ケース記録等）</t>
    <phoneticPr fontId="5"/>
  </si>
  <si>
    <t>19  相談及び援助</t>
    <phoneticPr fontId="5"/>
  </si>
  <si>
    <t>21  社会生活上の便宜の供与等</t>
    <phoneticPr fontId="5"/>
  </si>
  <si>
    <t xml:space="preserve">（１）児童発達支援管理責任者は、17に規定する業務のほか、次に掲げる業務を行っているか。
</t>
    <phoneticPr fontId="5"/>
  </si>
  <si>
    <t xml:space="preserve">一　19に規定する相談及び援助を行うこと。
</t>
    <phoneticPr fontId="5"/>
  </si>
  <si>
    <t>二　他の従業者に対する技術指導及び助言を行うこと。</t>
    <phoneticPr fontId="5"/>
  </si>
  <si>
    <t>他の従業者に指導及び助言した記録</t>
    <phoneticPr fontId="5"/>
  </si>
  <si>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5"/>
  </si>
  <si>
    <t>平24厚令15第71条
平24厚令15第28条第２項準用</t>
    <phoneticPr fontId="5"/>
  </si>
  <si>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5"/>
  </si>
  <si>
    <t>（１）指定放課後等デイサービス事業者は、障害児の心身の状況に応じ、障害児の自立の支援と日常生活の充実に資するよう、適切な技術をもって支援を行っているか。</t>
    <phoneticPr fontId="5"/>
  </si>
  <si>
    <t>個別支援計画
サービス提供の記録
業務日誌等</t>
    <phoneticPr fontId="5"/>
  </si>
  <si>
    <t>（２）指定放課後等デイサービス事業者は、障害児が日常生活における適切な習慣を確立するとともに、社会生活への適応性を高めるよう、あらゆる機会を通じて支援を行っているか。</t>
    <phoneticPr fontId="5"/>
  </si>
  <si>
    <t>（３）指定放課後等デイサービス事業者は、障害児の適性に応じ、障害児ができる限り健全な社会生活を営むことができるよう、より適切に支援を行っているか。</t>
    <phoneticPr fontId="5"/>
  </si>
  <si>
    <t>（４）指定放課後等デイサービス事業者は、常時１人以上の従業者を支援に従事させているか。</t>
    <phoneticPr fontId="5"/>
  </si>
  <si>
    <t>勤務実績表
出勤簿（タイムカード）
従業員の資格証
勤務体制一覧表</t>
    <phoneticPr fontId="5"/>
  </si>
  <si>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5"/>
  </si>
  <si>
    <t>従業者名簿
雇用契約書
個別支援計画
サービス提供の記録
業務日誌等</t>
    <phoneticPr fontId="5"/>
  </si>
  <si>
    <t>（１）指定放課後等デイサービス事業者は、教養娯楽設備等を備えるほか、適宜障害児のためのレクリエーション行事を行っているか。</t>
    <phoneticPr fontId="5"/>
  </si>
  <si>
    <t>（２）指定放課後等デイサービス事業者は、常に障害児の家族との連携を図るよう努めているか。</t>
    <phoneticPr fontId="5"/>
  </si>
  <si>
    <t>平24厚令15第71条
平24厚令15第32条第２項準用</t>
    <phoneticPr fontId="5"/>
  </si>
  <si>
    <t>22  緊急時等の対応</t>
    <phoneticPr fontId="5"/>
  </si>
  <si>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5"/>
  </si>
  <si>
    <t>緊急時対応マニュアル
ケース記録
事故等の対応記録</t>
    <phoneticPr fontId="5"/>
  </si>
  <si>
    <t>23  通所給付決定保護者に関する市町村への通知</t>
    <phoneticPr fontId="5"/>
  </si>
  <si>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</si>
  <si>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24  管理者の責務</t>
    <phoneticPr fontId="5"/>
  </si>
  <si>
    <t>（１）指定放課後等デイサービス事業所の管理者は、当該指定放課後等デイサービス事業所の従業者及び業務の管理その他の管理を、一元的に行っているか。</t>
    <phoneticPr fontId="5"/>
  </si>
  <si>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5"/>
  </si>
  <si>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</si>
  <si>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25  運営規程</t>
    <phoneticPr fontId="5"/>
  </si>
  <si>
    <t>26  勤務体制の確保等</t>
    <phoneticPr fontId="5"/>
  </si>
  <si>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</si>
  <si>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就業環境が害されることを防止するための方針が分かる書類</t>
    <phoneticPr fontId="5"/>
  </si>
  <si>
    <t>27  業務継続計画の策定等</t>
    <phoneticPr fontId="5"/>
  </si>
  <si>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5"/>
  </si>
  <si>
    <t>業務継続計画</t>
    <phoneticPr fontId="5"/>
  </si>
  <si>
    <t>（２）指定放課後等デイサービス事業者は、従業者に対し、業務継続計画について周知するとともに、必要な研修及び訓練を定期的に実施しているか。</t>
    <phoneticPr fontId="5"/>
  </si>
  <si>
    <t>（３）指定放課後等デイサービス事業者は、定期的に業務継続計画の見直しを行い、必要に応じて業務継続計画の変更を行っているか。</t>
    <phoneticPr fontId="5"/>
  </si>
  <si>
    <t>業務継続計画の見直しを検討したことが分かる書類</t>
    <phoneticPr fontId="5"/>
  </si>
  <si>
    <t>28  定員の遵守</t>
    <phoneticPr fontId="5"/>
  </si>
  <si>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5"/>
  </si>
  <si>
    <t>29  非常災害対策</t>
    <phoneticPr fontId="5"/>
  </si>
  <si>
    <t>非常火災時対応マニュアル（対応計画）
運営規程
通報・連絡体制
消防用設備点検の記録</t>
    <phoneticPr fontId="5"/>
  </si>
  <si>
    <t>（２）指定放課後等デイサービス事業者は、非常災害に備えるため、定期的に避難、救出その他必要な訓練を行っているか。</t>
    <phoneticPr fontId="5"/>
  </si>
  <si>
    <t>避難訓練の記録
消防署への届出</t>
    <phoneticPr fontId="5"/>
  </si>
  <si>
    <t>（３）指定児放課後等デイサービス事業者は、（２）の訓練の実施に当たって、地域住民の参加が得られるよう連携に努めているか。</t>
    <phoneticPr fontId="5"/>
  </si>
  <si>
    <t>30  安全計画の策定等</t>
    <phoneticPr fontId="5"/>
  </si>
  <si>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5"/>
  </si>
  <si>
    <t>（２）指定放課後等デイサービス事業者は、従業者に対し、安全計画について周知するとともに、（１）の研修及び訓練を定期的に実施しているか。</t>
    <phoneticPr fontId="5"/>
  </si>
  <si>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5"/>
  </si>
  <si>
    <t>（４）指定放課後等デイサービス事業者は、定期的に安全計画の見直しを行い、必要に応じて安全計画の変更を行っているか。</t>
    <phoneticPr fontId="5"/>
  </si>
  <si>
    <t>31  自動車を運行する場合の所在の確認</t>
    <phoneticPr fontId="5"/>
  </si>
  <si>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</si>
  <si>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自動車運行状況並びに所在を確認したことが分かる書類</t>
    <phoneticPr fontId="5"/>
  </si>
  <si>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</si>
  <si>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見落とし防止に関する装置及び当該装置を用いた手順が分かる書類</t>
    <phoneticPr fontId="5"/>
  </si>
  <si>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5"/>
  </si>
  <si>
    <t>（２）指定放課後等デイサービス事業者は、当該指定放課後等デイサービス事業所において感染症又は食中毒が発生し、又はまん延しないように、次に掲げる措置を講じているか。</t>
    <phoneticPr fontId="5"/>
  </si>
  <si>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</si>
  <si>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5"/>
  </si>
  <si>
    <t>衛生管理に関する書類</t>
    <phoneticPr fontId="5"/>
  </si>
  <si>
    <t>33  協力医療機関</t>
    <phoneticPr fontId="5"/>
  </si>
  <si>
    <t>　指定放課後等デイサービス事業者は、障害児の病状の急変等に備えるため、あらかじめ、協力医療機関を定めているか。</t>
    <phoneticPr fontId="5"/>
  </si>
  <si>
    <t>34  掲示</t>
    <phoneticPr fontId="5"/>
  </si>
  <si>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5"/>
  </si>
  <si>
    <t>35  身体拘束等の禁止</t>
    <phoneticPr fontId="5"/>
  </si>
  <si>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5"/>
  </si>
  <si>
    <t>個別支援計画
身体拘束等に関する書類</t>
    <phoneticPr fontId="5"/>
  </si>
  <si>
    <t>身体拘束等に関する書類（必要事項が記載されている記録、理由が分かる書類等）</t>
    <phoneticPr fontId="5"/>
  </si>
  <si>
    <t>（３）指定放課後等デイサービス事業者は、身体拘束等の適正化を図るため、次に掲げる措置を講じているか。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</si>
  <si>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</si>
  <si>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</si>
  <si>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③　従業者に対し、身体拘束等の適正化のための研修を定期的に実施しているか。</t>
    <phoneticPr fontId="5"/>
  </si>
  <si>
    <t>身体拘束等の適正化のための指針</t>
    <phoneticPr fontId="5"/>
  </si>
  <si>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5"/>
  </si>
  <si>
    <t>個別支援計画
虐待防止関係書類（研修記録、虐待防止マニュアル等）
ケース記録
業務日誌</t>
    <phoneticPr fontId="5"/>
  </si>
  <si>
    <t>（２）指定放課後等デイサービス事業者は、虐待の発生又はその再発を防止するため、次に掲げる措置を講じているか。</t>
    <phoneticPr fontId="5"/>
  </si>
  <si>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5"/>
  </si>
  <si>
    <t>②　当該指定放課後等デイサービス事業所において、従業者に対し、虐待の防止ための研修を定期的に実施しているか。</t>
    <phoneticPr fontId="5"/>
  </si>
  <si>
    <t>③　①及び②に掲げる措置を適切に実施するための担当者を置いているか。</t>
    <phoneticPr fontId="5"/>
  </si>
  <si>
    <t>委員会議事録
従業者に周知したことが分かる書類</t>
    <phoneticPr fontId="5"/>
  </si>
  <si>
    <t>担当者が配置されていることが分かる書類（辞令、人事記録等）</t>
    <phoneticPr fontId="5"/>
  </si>
  <si>
    <t>37  秘密保持等</t>
    <phoneticPr fontId="5"/>
  </si>
  <si>
    <t>（１）指定放課後等デイサービス事業所の従業者及び管理者は、正当な理由がなく、その業務上知り得た障害児又はその家族の秘密を漏らしていないか。</t>
    <phoneticPr fontId="5"/>
  </si>
  <si>
    <t>（２）指定放課後等デイサービス事業者は、従業者及び管理者であった者が、正当な理由がなく、その業務上知り得た障害児又はその家族の秘密を漏らすことがないよう、必要な措置を講じているか。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</si>
  <si>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</si>
  <si>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</si>
  <si>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38  情報の提供等</t>
    <phoneticPr fontId="5"/>
  </si>
  <si>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5"/>
  </si>
  <si>
    <t>（２）指定放課後等デイサービス事業者は、当該指定放課後等デイサービス事業者について広告をする場合において、その内容を虚偽のもの又は誇大なものとしていないか。</t>
    <phoneticPr fontId="5"/>
  </si>
  <si>
    <t>39  利益供与等の禁止</t>
    <phoneticPr fontId="5"/>
  </si>
  <si>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5"/>
  </si>
  <si>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5"/>
  </si>
  <si>
    <t>40  苦情解決</t>
    <phoneticPr fontId="5"/>
  </si>
  <si>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5"/>
  </si>
  <si>
    <t>（２）指定放課後等デイサービス事業者は、（１）の苦情を受け付けた場合には、当該苦情の内容等を記録しているか。</t>
    <phoneticPr fontId="5"/>
  </si>
  <si>
    <t>苦情受付簿
重要事項説明書契約書
事業所の掲示物</t>
    <phoneticPr fontId="5"/>
  </si>
  <si>
    <t>苦情者への対応記録
苦情対応マニュアル</t>
    <phoneticPr fontId="5"/>
  </si>
  <si>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</si>
  <si>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（４）指定放課後等デイサービス事業者は、都道府県知事等からの求めがあった場合には、（３）の改善の内容を都道府県知事等に報告しているか。</t>
    <phoneticPr fontId="5"/>
  </si>
  <si>
    <t>（５）指定放課後等デイサービス事業者は、社会福祉法第83条に規定する運営適正化委員会が同法第85条の規定により行う調査又はあっせんにできる限り協力しているか。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</si>
  <si>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運営適正化委員会の調査又はあっせんに協力したことが分かる資料</t>
    <phoneticPr fontId="5"/>
  </si>
  <si>
    <t>41  地域との連携等</t>
    <phoneticPr fontId="5"/>
  </si>
  <si>
    <t>　指定放課後等デイサービス事業者は、その運営に当たっては、地域住民又はその自発的な活動等との連携及び協力を行う等の地域との交流に努めているか。</t>
    <phoneticPr fontId="5"/>
  </si>
  <si>
    <t>42  事故発生時の対応</t>
    <phoneticPr fontId="5"/>
  </si>
  <si>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5"/>
  </si>
  <si>
    <t>（２）指定放課後等デイサービス事業者は、（１）の事故の状況及び事故に際して採った処置について、記録しているか。</t>
    <phoneticPr fontId="5"/>
  </si>
  <si>
    <t>（３）指定放課後等デイサービス事業者は、障害児に対する指定放課後等デイサービスの提供により賠償すべき事故が発生した場合は、損害賠償を速やかに行っているか。</t>
    <phoneticPr fontId="5"/>
  </si>
  <si>
    <t>再発防止の検討記録
損害賠償を速やかに行ったことが分かる資料（賠償責任保険書類等）</t>
    <phoneticPr fontId="5"/>
  </si>
  <si>
    <t>43  会計の区分</t>
    <phoneticPr fontId="5"/>
  </si>
  <si>
    <t>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</si>
  <si>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平24厚令15第53条準用</t>
    <phoneticPr fontId="5"/>
  </si>
  <si>
    <t>収支予算書・決算書等の会計書類</t>
    <phoneticPr fontId="5"/>
  </si>
  <si>
    <t>44  記録の整備</t>
    <phoneticPr fontId="5"/>
  </si>
  <si>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</si>
  <si>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平24厚令15第54条第１項準用</t>
    <phoneticPr fontId="5"/>
  </si>
  <si>
    <t>職員名簿
設備・備品台帳
帳簿等の会計書類</t>
    <phoneticPr fontId="5"/>
  </si>
  <si>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5"/>
  </si>
  <si>
    <t>平24厚令15第71条
平24厚令15第54条第２項準用</t>
    <phoneticPr fontId="5"/>
  </si>
  <si>
    <t>45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</si>
  <si>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</si>
  <si>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</si>
  <si>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第５  共生型障害児通所支援に関する基準</t>
    <phoneticPr fontId="5"/>
  </si>
  <si>
    <t>１  共生型放課後等デイサービスの事業を行う指定生活介護事業者の基準</t>
    <phoneticPr fontId="5"/>
  </si>
  <si>
    <t>法第21条の5の17</t>
    <phoneticPr fontId="5"/>
  </si>
  <si>
    <t>放課後等デイサービスに係る共生型通所支援（共生型放課後等デイサービス）の事業を行う指定生活介護事業者が、当該事業に関して次の基準を満たしているか。</t>
    <phoneticPr fontId="5"/>
  </si>
  <si>
    <t>平24厚令15第71条の２
平24厚令15第54条の２準用</t>
    <phoneticPr fontId="5"/>
  </si>
  <si>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5"/>
  </si>
  <si>
    <t>　共生型放課後等デイサービスの事業を行う指定通所介護事業者又は指定地域密着型通所介護事業者（指定通所介護事業者等）が、当該事業に関して次の基準を満たしているか。</t>
    <phoneticPr fontId="5"/>
  </si>
  <si>
    <t>平24厚令15第71条の２
平24厚令15第54条の３準用
平11厚令37
平18厚令34</t>
    <phoneticPr fontId="5"/>
  </si>
  <si>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5"/>
  </si>
  <si>
    <t>平面図
【目視】
利用者数が分かる書類</t>
    <phoneticPr fontId="5"/>
  </si>
  <si>
    <t>三　共生型放課後等デイサービスを受ける障害児に対して適切なサービスを提供するため、障害児入所施設その他の関係施設から必要な技術的支援を受けていること。</t>
    <phoneticPr fontId="5"/>
  </si>
  <si>
    <t>３  共生型放課後等デイサービスの事業を行う指定小規模多機能型居宅介護事業者等の基準</t>
    <phoneticPr fontId="5"/>
  </si>
  <si>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</si>
  <si>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平24厚令15第71条の２
平24厚令15第54条の４準用
平18厚令34
平18厚令36
平18厚令171
平24厚令15第72条の２</t>
    <phoneticPr fontId="5"/>
  </si>
  <si>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5"/>
  </si>
  <si>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5"/>
  </si>
  <si>
    <t>三　指定小規模多機能型居宅介護事業所等の居間及び食堂は、機能を十分に発揮しうる適当な広さを有すること。</t>
    <phoneticPr fontId="5"/>
  </si>
  <si>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5"/>
  </si>
  <si>
    <t>五　共生型放課後等デイサービスを受ける障害児に対して適切なサービスを提供するため、障害児入所施設その他の関係施設から必要な技術的支援を受けていること。</t>
    <phoneticPr fontId="5"/>
  </si>
  <si>
    <t>平面図
【目視】</t>
    <phoneticPr fontId="5"/>
  </si>
  <si>
    <t>４  準用</t>
    <phoneticPr fontId="5"/>
  </si>
  <si>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5"/>
  </si>
  <si>
    <t>５  電磁的記録等</t>
    <phoneticPr fontId="5"/>
  </si>
  <si>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5"/>
  </si>
  <si>
    <t>第６  基準該当通所支援に関する基準</t>
    <phoneticPr fontId="5"/>
  </si>
  <si>
    <t>１  従業者の員数</t>
    <phoneticPr fontId="5"/>
  </si>
  <si>
    <t>法第21条の５の４第１項第２号</t>
    <phoneticPr fontId="5"/>
  </si>
  <si>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</si>
  <si>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平24厚令15第71条の３第１項
平24厚令15第71条の３第２項</t>
    <phoneticPr fontId="5"/>
  </si>
  <si>
    <t>２  設備</t>
    <phoneticPr fontId="5"/>
  </si>
  <si>
    <t>（１）基準該当放課後等デイサービス事業所は、支援を行う場所を確保するとともに、基準該当放課後等デイサービスの提供に必要な設備及び備品等を備えているか。</t>
    <phoneticPr fontId="5"/>
  </si>
  <si>
    <t>（２）（１）に規定する発達支援を行う場所は、訓練に必要な機械器具等を備えているか</t>
    <phoneticPr fontId="5"/>
  </si>
  <si>
    <t>３  利用定員</t>
    <phoneticPr fontId="5"/>
  </si>
  <si>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5"/>
  </si>
  <si>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</si>
  <si>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第７  多機能型事業所に関する特例</t>
    <phoneticPr fontId="5"/>
  </si>
  <si>
    <t>１  従業者の員数に関する特例</t>
    <phoneticPr fontId="5"/>
  </si>
  <si>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</si>
  <si>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平24厚令15第80条第１項
（第66条第1項適用）</t>
    <phoneticPr fontId="5"/>
  </si>
  <si>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</si>
  <si>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平24厚令15第80条第１項
（第66条第2項、第4項適用）</t>
    <phoneticPr fontId="5"/>
  </si>
  <si>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</si>
  <si>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5"/>
  </si>
  <si>
    <t>平24厚令15第80条第１項
（第66条第3項適用）</t>
    <phoneticPr fontId="5"/>
  </si>
  <si>
    <t>出勤簿（タイムカード）
従業員の資格証
勤務体制一覧表
利用者数（平均利用人数）が分かる書類（実績表等）</t>
    <phoneticPr fontId="5"/>
  </si>
  <si>
    <t>平24厚令15第80条第２項</t>
    <phoneticPr fontId="5"/>
  </si>
  <si>
    <t>２  設備に関する特例</t>
    <phoneticPr fontId="5"/>
  </si>
  <si>
    <t>平24厚令15第81条</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</si>
  <si>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</si>
  <si>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</si>
  <si>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平24厚令15第82条第１項</t>
    <phoneticPr fontId="5"/>
  </si>
  <si>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5"/>
  </si>
  <si>
    <t>平24厚令15第82条第２項</t>
    <phoneticPr fontId="5"/>
  </si>
  <si>
    <t>（３）（１）及び（２）の規定にかかわらず、主として重症心身障害児を通わせる多機能型事業所は、第４の１の規定にかかわらず、その利用定員を５人以上とすることができる。</t>
    <phoneticPr fontId="5"/>
  </si>
  <si>
    <t>平24厚令15第82条第３項</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</si>
  <si>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</si>
  <si>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平24厚令15第82条第４項</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</si>
  <si>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</si>
  <si>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平24厚令15第82条第５項
平24厚告232</t>
    <phoneticPr fontId="5"/>
  </si>
  <si>
    <t>４  電磁的記録等</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</si>
  <si>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</si>
  <si>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</si>
  <si>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第８  変更の届出等</t>
    <phoneticPr fontId="5"/>
  </si>
  <si>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5"/>
  </si>
  <si>
    <t>法第21条の５の20第３項
施行規則第18条の35第１項～第３項</t>
    <phoneticPr fontId="5"/>
  </si>
  <si>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</si>
  <si>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</si>
  <si>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第９  障害児通所給付費の算定及び取扱い</t>
    <phoneticPr fontId="5"/>
  </si>
  <si>
    <t>１  基本事項</t>
    <phoneticPr fontId="5"/>
  </si>
  <si>
    <t>法第21条の５の３第２項</t>
    <phoneticPr fontId="5"/>
  </si>
  <si>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5"/>
  </si>
  <si>
    <t>平24厚告122の一
平24厚告128</t>
    <phoneticPr fontId="5"/>
  </si>
  <si>
    <t>体制等状況一覧表、当該加算の届出書等</t>
    <phoneticPr fontId="5"/>
  </si>
  <si>
    <t>平24厚告122の二</t>
    <phoneticPr fontId="5"/>
  </si>
  <si>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5"/>
  </si>
  <si>
    <t>平24厚告122別表第３の１の注１及び注１の２
平24厚令15第66条第５項
平24厚告269第八号イ又はロ</t>
    <phoneticPr fontId="5"/>
  </si>
  <si>
    <t>放課後等デイサービス計画
体制等状況一覧表、当該加算の届出書等</t>
    <phoneticPr fontId="5"/>
  </si>
  <si>
    <t>（主として重症心身障害児を通わせる指定放課後等デイサービス事業所の場合）</t>
    <phoneticPr fontId="5"/>
  </si>
  <si>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5"/>
  </si>
  <si>
    <t>平24厚告122別表第３の１の注１の３及び注２
平24厚告269第八号ハ</t>
    <phoneticPr fontId="5"/>
  </si>
  <si>
    <t>（共生型の場合）</t>
    <phoneticPr fontId="5"/>
  </si>
  <si>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5"/>
  </si>
  <si>
    <t>平24厚告122別表第３の１の注１の３及び注２の２
平24厚告269第八号の二</t>
    <phoneticPr fontId="5"/>
  </si>
  <si>
    <t>（基準該当の場合）</t>
    <phoneticPr fontId="5"/>
  </si>
  <si>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5"/>
  </si>
  <si>
    <t>平24厚告122別表第３の１の注１の３
平24厚告269の八の三</t>
    <phoneticPr fontId="5"/>
  </si>
  <si>
    <t>（時間区分）</t>
    <phoneticPr fontId="5"/>
  </si>
  <si>
    <t>平24厚告122別表第３の１の注２の４</t>
    <phoneticPr fontId="5"/>
  </si>
  <si>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5"/>
  </si>
  <si>
    <t>（指定放課後等デイサービス等の提供時間）</t>
    <phoneticPr fontId="5"/>
  </si>
  <si>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5"/>
  </si>
  <si>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5"/>
  </si>
  <si>
    <t>平24厚告122別表第３の１の注４
平24厚告271第三号イ、ロ</t>
    <phoneticPr fontId="5"/>
  </si>
  <si>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5"/>
  </si>
  <si>
    <t>平24厚告122別表第３の１の注５
平24厚告271第三号ハ</t>
    <phoneticPr fontId="5"/>
  </si>
  <si>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</si>
  <si>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第４の35に定める確認文書等体制等状況一覧表、当該加算の届出書等
第４の36に定める確認文書等</t>
    <phoneticPr fontId="5"/>
  </si>
  <si>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5"/>
  </si>
  <si>
    <t>平24厚告122別表第３の１の注６の２</t>
    <phoneticPr fontId="5"/>
  </si>
  <si>
    <t>第４の36に定める確認文書等</t>
    <phoneticPr fontId="5"/>
  </si>
  <si>
    <t xml:space="preserve">（虐待防止措置未実施減算）
</t>
    <phoneticPr fontId="5"/>
  </si>
  <si>
    <t>（業務継続計画未策定減算）</t>
    <phoneticPr fontId="5"/>
  </si>
  <si>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5"/>
  </si>
  <si>
    <t>平24厚告122別表第３の１の注６の３</t>
    <phoneticPr fontId="5"/>
  </si>
  <si>
    <t>第４の27に定める確認文書等</t>
    <phoneticPr fontId="5"/>
  </si>
  <si>
    <t>（情報公表未報告減算）</t>
    <phoneticPr fontId="5"/>
  </si>
  <si>
    <t>（９）法第33条の18第１項の規定に基づく情報公表対象支援情報に係る報告を行っていない場合は、所定単位数の100分の５に相当する単位数を所定単位数から減算しているか。</t>
    <phoneticPr fontId="5"/>
  </si>
  <si>
    <t>平24厚告122別表第３の１の注６の４</t>
    <phoneticPr fontId="5"/>
  </si>
  <si>
    <t>（中核機能強化事業所加算）</t>
    <phoneticPr fontId="5"/>
  </si>
  <si>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5"/>
  </si>
  <si>
    <t>平24厚告122別表第３の１の注６の５
平24厚告270第六号</t>
    <phoneticPr fontId="5"/>
  </si>
  <si>
    <t>地域障害児支援体制中核拠点登録通知書
体制等状況一覧表、当該加算の届出書等</t>
    <phoneticPr fontId="5"/>
  </si>
  <si>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phoneticPr fontId="5"/>
  </si>
  <si>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</si>
  <si>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平24厚告122別表第３の１の注７
平24厚告270第七号</t>
    <phoneticPr fontId="5"/>
  </si>
  <si>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5"/>
  </si>
  <si>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5"/>
  </si>
  <si>
    <t>平24厚告122別表第３の１の注９
平24厚告269第九号</t>
    <phoneticPr fontId="5"/>
  </si>
  <si>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5"/>
  </si>
  <si>
    <t>平24厚告122別表第３の１の注10</t>
    <phoneticPr fontId="5"/>
  </si>
  <si>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5"/>
  </si>
  <si>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5"/>
  </si>
  <si>
    <t>３　家族支援加算</t>
    <phoneticPr fontId="5"/>
  </si>
  <si>
    <t>平24厚告122別表第３の２の注</t>
    <phoneticPr fontId="5"/>
  </si>
  <si>
    <t>３の２　子育てサポート加算</t>
    <phoneticPr fontId="5"/>
  </si>
  <si>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5"/>
  </si>
  <si>
    <t>平24厚告122別表第３の２の２の注</t>
    <phoneticPr fontId="5"/>
  </si>
  <si>
    <t>平24厚告122別表第３の３の注</t>
    <phoneticPr fontId="5"/>
  </si>
  <si>
    <t>４  利用者負担上限額管理加算</t>
    <phoneticPr fontId="5"/>
  </si>
  <si>
    <t>５  福祉専門職員配置等加算</t>
    <phoneticPr fontId="5"/>
  </si>
  <si>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5"/>
  </si>
  <si>
    <t>平24厚告122別表第３の４の注１</t>
    <phoneticPr fontId="5"/>
  </si>
  <si>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5"/>
  </si>
  <si>
    <t>平24厚告122別表第３の４の注２</t>
    <phoneticPr fontId="5"/>
  </si>
  <si>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5"/>
  </si>
  <si>
    <t>平24厚告122別表第３の４の注３</t>
    <phoneticPr fontId="5"/>
  </si>
  <si>
    <t>６  欠席時対応加算</t>
    <phoneticPr fontId="5"/>
  </si>
  <si>
    <t>平24厚告122別表第３の５の注</t>
    <phoneticPr fontId="5"/>
  </si>
  <si>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5"/>
  </si>
  <si>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5"/>
  </si>
  <si>
    <t>７　専門的支援実施加算</t>
    <phoneticPr fontId="5"/>
  </si>
  <si>
    <t>平24厚告122別表第３の６の注
平24厚告270第八号</t>
    <phoneticPr fontId="5"/>
  </si>
  <si>
    <t>７－２  強度行動障害児支援加算</t>
    <phoneticPr fontId="5"/>
  </si>
  <si>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5"/>
  </si>
  <si>
    <t>平24厚告122別表第３の６の２の注
平24厚告270第八号の二
平24厚告270第八号の三</t>
    <phoneticPr fontId="5"/>
  </si>
  <si>
    <t>８  個別サポート加算</t>
    <phoneticPr fontId="5"/>
  </si>
  <si>
    <t>７の３　集中的支援加算</t>
    <phoneticPr fontId="5"/>
  </si>
  <si>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5"/>
  </si>
  <si>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5"/>
  </si>
  <si>
    <t>７の４　人工内耳装用児加算</t>
    <phoneticPr fontId="5"/>
  </si>
  <si>
    <t>７の５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</si>
  <si>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5"/>
  </si>
  <si>
    <t>平24厚告122別表第３の６の３の注
平24厚告270第八号の三の二</t>
    <phoneticPr fontId="5"/>
  </si>
  <si>
    <t>平24厚告122別表第３の６の４の注
平24厚告270第八号の三の三</t>
    <phoneticPr fontId="5"/>
  </si>
  <si>
    <t>平24厚告122別表第３の６の５の注</t>
    <phoneticPr fontId="5"/>
  </si>
  <si>
    <t>広域的支援人材を受け入れたことが確認できる資料
体制等状況一覧表、当該加算の届出書等</t>
    <phoneticPr fontId="5"/>
  </si>
  <si>
    <t>（個別サポート加算（Ⅰ）（行動上の課題を有する就学児の場合））</t>
    <phoneticPr fontId="5"/>
  </si>
  <si>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5"/>
  </si>
  <si>
    <t>平24厚告122別表第３の７の注１
平24厚告270第八号の四</t>
    <phoneticPr fontId="5"/>
  </si>
  <si>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5"/>
  </si>
  <si>
    <t>平24厚告122別表第３の７の注１の２
平24厚告269第十号
平24厚告270第八号の四の二</t>
    <phoneticPr fontId="5"/>
  </si>
  <si>
    <t>（個別サポート加算（Ⅰ）（著しく重度の障害を有する就学児の場合））</t>
    <phoneticPr fontId="5"/>
  </si>
  <si>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5"/>
  </si>
  <si>
    <t>平24厚告122別表第３の７の注１の２
平24厚告270第八号の四の三</t>
    <phoneticPr fontId="5"/>
  </si>
  <si>
    <t>（個別サポート加算（Ⅱ））</t>
    <phoneticPr fontId="5"/>
  </si>
  <si>
    <t>（個別サポート加算（Ⅲ））</t>
    <phoneticPr fontId="5"/>
  </si>
  <si>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5"/>
  </si>
  <si>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5"/>
  </si>
  <si>
    <t>平24厚告122別表第３の７の注３</t>
    <phoneticPr fontId="5"/>
  </si>
  <si>
    <t>８の２　入浴支援加算</t>
    <phoneticPr fontId="5"/>
  </si>
  <si>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5"/>
  </si>
  <si>
    <t>平24厚告122別表第３の７の２の注
平24厚告269第十号の二
平24厚告270第八号の四の四</t>
    <phoneticPr fontId="5"/>
  </si>
  <si>
    <t>８の３　自立サポート加算</t>
    <phoneticPr fontId="5"/>
  </si>
  <si>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5"/>
  </si>
  <si>
    <t>平24厚告122別表第３の７の３注
平24厚告270第八号の四の五</t>
    <phoneticPr fontId="5"/>
  </si>
  <si>
    <t>８の４　通所自立支援加算</t>
    <phoneticPr fontId="5"/>
  </si>
  <si>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5"/>
  </si>
  <si>
    <t>平24厚告122別表第３の７の４の注
平24厚告270第八号の四の六</t>
    <phoneticPr fontId="5"/>
  </si>
  <si>
    <t>９  医療連携体制加算</t>
    <phoneticPr fontId="5"/>
  </si>
  <si>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5"/>
  </si>
  <si>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5"/>
  </si>
  <si>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5"/>
  </si>
  <si>
    <t>平24厚告122別表第３の８の注３</t>
    <phoneticPr fontId="5"/>
  </si>
  <si>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5"/>
  </si>
  <si>
    <t>平24厚告122別表第３の８の注４</t>
    <phoneticPr fontId="5"/>
  </si>
  <si>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5"/>
  </si>
  <si>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5"/>
  </si>
  <si>
    <t>平24厚告122別表第３の８の注６</t>
    <phoneticPr fontId="5"/>
  </si>
  <si>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5"/>
  </si>
  <si>
    <t>平24厚告122別表第３の８の注７</t>
    <phoneticPr fontId="5"/>
  </si>
  <si>
    <t>10  送迎加算</t>
    <phoneticPr fontId="5"/>
  </si>
  <si>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5"/>
  </si>
  <si>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</si>
  <si>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平24厚告122別表第３の９の注１の２
平24厚告269第十号の三</t>
    <phoneticPr fontId="5"/>
  </si>
  <si>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5"/>
  </si>
  <si>
    <t>平24厚告122別表第３の９の注１の３
平24厚告269第
十号の四</t>
    <phoneticPr fontId="5"/>
  </si>
  <si>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5"/>
  </si>
  <si>
    <t>平24厚告122別表第３の９の注２
平24厚告269第
十号の五</t>
    <phoneticPr fontId="5"/>
  </si>
  <si>
    <t>11  延長支援加算</t>
    <phoneticPr fontId="5"/>
  </si>
  <si>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5"/>
  </si>
  <si>
    <t>平24厚告122別表第３の９の注３
平24厚告269第
十号の六</t>
    <phoneticPr fontId="5"/>
  </si>
  <si>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5"/>
  </si>
  <si>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5"/>
  </si>
  <si>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5"/>
  </si>
  <si>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5"/>
  </si>
  <si>
    <t>平24厚告122別表第３の10の注１
平24厚告269第
十号の七</t>
    <phoneticPr fontId="5"/>
  </si>
  <si>
    <t>平24厚告122別表第３の10の注２</t>
    <phoneticPr fontId="5"/>
  </si>
  <si>
    <t>平24厚告122別表第３の10の注３
平24厚告269号十一</t>
    <phoneticPr fontId="5"/>
  </si>
  <si>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5"/>
  </si>
  <si>
    <t>平24厚告122別表第３の10の２の注１</t>
    <phoneticPr fontId="5"/>
  </si>
  <si>
    <t>（関係機関連携加算（Ⅱ））</t>
    <phoneticPr fontId="5"/>
  </si>
  <si>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5"/>
  </si>
  <si>
    <t>平24厚告122別表第３の10の２の注２</t>
    <phoneticPr fontId="5"/>
  </si>
  <si>
    <t>（関係機関連携加算（Ⅲ））</t>
    <phoneticPr fontId="5"/>
  </si>
  <si>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</si>
  <si>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平24厚告122別表第３の10の２の注３</t>
    <phoneticPr fontId="5"/>
  </si>
  <si>
    <t>（関係機関連携加算（Ⅳ））</t>
    <phoneticPr fontId="5"/>
  </si>
  <si>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5"/>
  </si>
  <si>
    <t>平24厚告122別表第３の10の２の注４</t>
    <phoneticPr fontId="5"/>
  </si>
  <si>
    <t>11の３　事業所間連携加算</t>
    <phoneticPr fontId="5"/>
  </si>
  <si>
    <t>11の４　保育・教育等移行支援加算</t>
    <phoneticPr fontId="5"/>
  </si>
  <si>
    <t>11の５　共生型サービス医療的ケア児支援加算</t>
    <phoneticPr fontId="5"/>
  </si>
  <si>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5"/>
  </si>
  <si>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5"/>
  </si>
  <si>
    <t>（２）移行先施設に通うことになった就学児に対して、退所後30日以内に居宅等を訪問して相談援助を行った場合に、１回を限度として所定単位数を加算しているか。</t>
    <phoneticPr fontId="5"/>
  </si>
  <si>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5"/>
  </si>
  <si>
    <t>平24厚告122別表第３の10の４の注</t>
    <phoneticPr fontId="5"/>
  </si>
  <si>
    <t>平24厚告122別表第３の10の３の注
平24厚告270第八号の四の七</t>
    <phoneticPr fontId="5"/>
  </si>
  <si>
    <t>事業所間連携確認書
体制等状況一覧表、当該加算の届出書等</t>
    <phoneticPr fontId="5"/>
  </si>
  <si>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5"/>
  </si>
  <si>
    <t>平24厚告122別表第３の10の５の注</t>
    <phoneticPr fontId="5"/>
  </si>
  <si>
    <t>12　福祉・介護職員処遇改善加算
（令和６年５月31日まで）</t>
    <phoneticPr fontId="5"/>
  </si>
  <si>
    <t>平24厚告122別表第３の11の注
平24厚告270第九号
平24厚告270第二号準用</t>
    <phoneticPr fontId="5"/>
  </si>
  <si>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5"/>
  </si>
  <si>
    <t>13　福祉・介護職員等特定処遇改善加算
（令和６年５月31日まで）</t>
    <phoneticPr fontId="5"/>
  </si>
  <si>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5"/>
  </si>
  <si>
    <t>平24厚告122別表第３の12の注
平24厚告270第十号
平24厚告270第三号準用</t>
    <phoneticPr fontId="5"/>
  </si>
  <si>
    <t>14　福祉・介護職員等ベースアップ等支援加算
（令和６年５月31日まで）</t>
    <phoneticPr fontId="5"/>
  </si>
  <si>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5"/>
  </si>
  <si>
    <t>平24厚告122別表第３の13の注
平24厚告270第十号の二
平24厚告270第三号の二準用</t>
    <phoneticPr fontId="5"/>
  </si>
  <si>
    <t>15　福祉・介護職員等処遇改善加算
（令和６年６月１日以降）</t>
    <phoneticPr fontId="5"/>
  </si>
  <si>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</si>
  <si>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平24厚告122別表第３の11の注１
平24厚告270第九号
平24厚告270第二号準用</t>
    <phoneticPr fontId="5"/>
  </si>
  <si>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5"/>
  </si>
  <si>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</si>
  <si>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平24厚告122別表第３の11の注２
平24厚告270第九号
平24厚告270第二号準用</t>
    <phoneticPr fontId="5"/>
  </si>
  <si>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5"/>
  </si>
  <si>
    <t>（注）下線を付した項目が標準確認項目</t>
    <phoneticPr fontId="5"/>
  </si>
  <si>
    <t xml:space="preserve">二　共生型放課後等デイサービスを受ける障害児に対して適切なサービスを提供するため、障害児入所施設その他の関係施設から必要な技術的支援を受けていること。
</t>
    <phoneticPr fontId="5"/>
  </si>
  <si>
    <t>２  共生型放課後等デイサービスの事業を行う指定通所介護事業者等の基準</t>
    <phoneticPr fontId="5"/>
  </si>
  <si>
    <t>32　衛生管理等</t>
    <phoneticPr fontId="5"/>
  </si>
  <si>
    <t>②　当該指定放課後等デイサービス事業所における感染症及び食中毒の予防及びまん延の防止のための指針を整備しているか。</t>
    <phoneticPr fontId="5"/>
  </si>
  <si>
    <t>36　虐待等の禁止</t>
    <phoneticPr fontId="5"/>
  </si>
  <si>
    <t>２ 放課後等デイサービス給付費（障害児に対し指定放課後等デイサービスを行う場合）</t>
    <phoneticPr fontId="5"/>
  </si>
  <si>
    <t>11の２  関係機関連携加算（関係機関連携加算（Ⅰ））</t>
    <phoneticPr fontId="5"/>
  </si>
  <si>
    <t>指定障害福祉サービス事業者 運営指導調書（自己点検表）</t>
    <rPh sb="14" eb="16">
      <t>ウンエイ</t>
    </rPh>
    <rPh sb="16" eb="18">
      <t>シドウ</t>
    </rPh>
    <rPh sb="18" eb="20">
      <t>チョウショ</t>
    </rPh>
    <phoneticPr fontId="6"/>
  </si>
  <si>
    <t>(指定放課後等デイサービス)</t>
    <rPh sb="1" eb="3">
      <t>シテイ</t>
    </rPh>
    <phoneticPr fontId="5"/>
  </si>
  <si>
    <t>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</si>
  <si>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0"/>
  </si>
  <si>
    <t>サービス種別</t>
    <rPh sb="4" eb="6">
      <t>シュベツ</t>
    </rPh>
    <phoneticPr fontId="17"/>
  </si>
  <si>
    <t>児童発達支援・放課後等デイサービス</t>
    <rPh sb="0" eb="2">
      <t>ジドウ</t>
    </rPh>
    <rPh sb="2" eb="4">
      <t>ハッタツ</t>
    </rPh>
    <rPh sb="4" eb="6">
      <t>シエン</t>
    </rPh>
    <rPh sb="7" eb="11">
      <t>ホウカゴトウ</t>
    </rPh>
    <phoneticPr fontId="17"/>
  </si>
  <si>
    <t>年</t>
    <rPh sb="0" eb="1">
      <t>ネン</t>
    </rPh>
    <phoneticPr fontId="20"/>
  </si>
  <si>
    <t>月</t>
    <rPh sb="0" eb="1">
      <t>ゲツ</t>
    </rPh>
    <phoneticPr fontId="20"/>
  </si>
  <si>
    <t>事業所名</t>
    <rPh sb="0" eb="3">
      <t>ジギョウショ</t>
    </rPh>
    <rPh sb="3" eb="4">
      <t>メイ</t>
    </rPh>
    <phoneticPr fontId="17"/>
  </si>
  <si>
    <t>(1)記載する期間</t>
    <rPh sb="3" eb="5">
      <t>キサイ</t>
    </rPh>
    <rPh sb="7" eb="9">
      <t>キカン</t>
    </rPh>
    <phoneticPr fontId="20"/>
  </si>
  <si>
    <t>歴月</t>
  </si>
  <si>
    <t>実績</t>
  </si>
  <si>
    <t>※　水色のセルを入力してください</t>
  </si>
  <si>
    <t>(2)-2　定員</t>
    <rPh sb="6" eb="8">
      <t>テイイン</t>
    </rPh>
    <phoneticPr fontId="26"/>
  </si>
  <si>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7"/>
  </si>
  <si>
    <t>時間/週</t>
    <rPh sb="0" eb="2">
      <t>ジカン</t>
    </rPh>
    <rPh sb="3" eb="4">
      <t>シュウ</t>
    </rPh>
    <phoneticPr fontId="20"/>
  </si>
  <si>
    <t>時間/月</t>
    <rPh sb="0" eb="2">
      <t>ジカン</t>
    </rPh>
    <rPh sb="3" eb="4">
      <t>ツキ</t>
    </rPh>
    <phoneticPr fontId="20"/>
  </si>
  <si>
    <t>No.</t>
    <phoneticPr fontId="20"/>
  </si>
  <si>
    <t>(4)職種</t>
    <rPh sb="3" eb="5">
      <t>ショクシュ</t>
    </rPh>
    <phoneticPr fontId="20"/>
  </si>
  <si>
    <t>(5)勤務形態</t>
    <rPh sb="3" eb="5">
      <t>キンム</t>
    </rPh>
    <rPh sb="5" eb="7">
      <t>ケイタイ</t>
    </rPh>
    <phoneticPr fontId="20"/>
  </si>
  <si>
    <t>(6)資格</t>
    <rPh sb="3" eb="5">
      <t>シカク</t>
    </rPh>
    <phoneticPr fontId="20"/>
  </si>
  <si>
    <t>(7)氏名</t>
    <rPh sb="3" eb="5">
      <t>シメイ</t>
    </rPh>
    <phoneticPr fontId="20"/>
  </si>
  <si>
    <t>(8)</t>
    <phoneticPr fontId="20"/>
  </si>
  <si>
    <t>(9)勤務時間数合計</t>
    <rPh sb="3" eb="5">
      <t>キンム</t>
    </rPh>
    <rPh sb="5" eb="7">
      <t>ジカン</t>
    </rPh>
    <rPh sb="7" eb="8">
      <t>スウ</t>
    </rPh>
    <rPh sb="8" eb="10">
      <t>ゴウケイ</t>
    </rPh>
    <phoneticPr fontId="20"/>
  </si>
  <si>
    <t>(10)週平均の勤務時間数</t>
    <rPh sb="4" eb="7">
      <t>シュウヘイキン</t>
    </rPh>
    <rPh sb="8" eb="10">
      <t>キンム</t>
    </rPh>
    <rPh sb="10" eb="12">
      <t>ジカン</t>
    </rPh>
    <rPh sb="12" eb="13">
      <t>スウ</t>
    </rPh>
    <phoneticPr fontId="20"/>
  </si>
  <si>
    <t>(11)兼務状況
（兼務先／兼務する職務の内容）等</t>
    <phoneticPr fontId="20"/>
  </si>
  <si>
    <t>第１週</t>
    <rPh sb="0" eb="1">
      <t>ダイ</t>
    </rPh>
    <rPh sb="2" eb="3">
      <t>シュウ</t>
    </rPh>
    <phoneticPr fontId="20"/>
  </si>
  <si>
    <t>第２週</t>
    <rPh sb="0" eb="1">
      <t>ダイ</t>
    </rPh>
    <rPh sb="2" eb="3">
      <t>シュウ</t>
    </rPh>
    <phoneticPr fontId="20"/>
  </si>
  <si>
    <t>第３週</t>
    <rPh sb="0" eb="1">
      <t>ダイ</t>
    </rPh>
    <rPh sb="2" eb="3">
      <t>シュウ</t>
    </rPh>
    <phoneticPr fontId="20"/>
  </si>
  <si>
    <t>第４週</t>
    <rPh sb="0" eb="1">
      <t>ダイ</t>
    </rPh>
    <rPh sb="2" eb="3">
      <t>シュウ</t>
    </rPh>
    <phoneticPr fontId="20"/>
  </si>
  <si>
    <t>第５週</t>
    <rPh sb="0" eb="1">
      <t>ダイ</t>
    </rPh>
    <rPh sb="2" eb="3">
      <t>シュウ</t>
    </rPh>
    <phoneticPr fontId="20"/>
  </si>
  <si>
    <t>合計</t>
    <rPh sb="0" eb="2">
      <t>ゴウケイ</t>
    </rPh>
    <phoneticPr fontId="20"/>
  </si>
  <si>
    <t>サービス提供時間</t>
    <rPh sb="4" eb="6">
      <t>テイキョウ</t>
    </rPh>
    <rPh sb="6" eb="8">
      <t>ジカン</t>
    </rPh>
    <phoneticPr fontId="20"/>
  </si>
  <si>
    <t>＜実人数集計＞</t>
    <rPh sb="1" eb="2">
      <t>ジツ</t>
    </rPh>
    <rPh sb="2" eb="4">
      <t>ニンズウ</t>
    </rPh>
    <rPh sb="4" eb="6">
      <t>シュウケイ</t>
    </rPh>
    <phoneticPr fontId="20"/>
  </si>
  <si>
    <t>専従</t>
    <rPh sb="0" eb="2">
      <t>センジュウ</t>
    </rPh>
    <phoneticPr fontId="29"/>
  </si>
  <si>
    <t>兼務</t>
    <rPh sb="0" eb="2">
      <t>ケンム</t>
    </rPh>
    <phoneticPr fontId="29"/>
  </si>
  <si>
    <t>専従</t>
    <rPh sb="0" eb="2">
      <t>センジュウ</t>
    </rPh>
    <phoneticPr fontId="20"/>
  </si>
  <si>
    <t>兼務</t>
    <rPh sb="0" eb="2">
      <t>ケンム</t>
    </rPh>
    <phoneticPr fontId="20"/>
  </si>
  <si>
    <t>常勤</t>
    <rPh sb="0" eb="2">
      <t>ジョウキン</t>
    </rPh>
    <phoneticPr fontId="20"/>
  </si>
  <si>
    <t>非常勤</t>
    <rPh sb="0" eb="3">
      <t>ヒジョウキン</t>
    </rPh>
    <phoneticPr fontId="20"/>
  </si>
  <si>
    <t>常勤換算数</t>
    <rPh sb="0" eb="5">
      <t>ジョウキンカンサンスウ</t>
    </rPh>
    <phoneticPr fontId="2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</si>
  <si>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7"/>
  </si>
  <si>
    <t>　(1) 「４週」・「暦月」のいずれかを選択してください。</t>
    <rPh sb="7" eb="8">
      <t>シュウ</t>
    </rPh>
    <rPh sb="11" eb="12">
      <t>レキ</t>
    </rPh>
    <rPh sb="12" eb="13">
      <t>ツキ</t>
    </rPh>
    <rPh sb="20" eb="22">
      <t>センタク</t>
    </rPh>
    <phoneticPr fontId="17"/>
  </si>
  <si>
    <t>　(2) -2　定員数を入力してください。</t>
    <rPh sb="8" eb="11">
      <t>テイインスウ</t>
    </rPh>
    <rPh sb="12" eb="14">
      <t>ニュウリョク</t>
    </rPh>
    <phoneticPr fontId="2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</si>
  <si>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7"/>
  </si>
  <si>
    <t>　(4) 従業者の職種を入力してください。</t>
    <rPh sb="5" eb="8">
      <t>ジュウギョウシャ</t>
    </rPh>
    <rPh sb="9" eb="11">
      <t>ショクシュ</t>
    </rPh>
    <rPh sb="12" eb="14">
      <t>ニュウリョク</t>
    </rPh>
    <phoneticPr fontId="17"/>
  </si>
  <si>
    <t xml:space="preserve"> 　　 記入の順序は、職種ごとにまとめてください。</t>
    <rPh sb="4" eb="6">
      <t>キニュウ</t>
    </rPh>
    <rPh sb="7" eb="9">
      <t>ジュンジョ</t>
    </rPh>
    <rPh sb="11" eb="13">
      <t>ショクシュ</t>
    </rPh>
    <phoneticPr fontId="17"/>
  </si>
  <si>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3"/>
  </si>
  <si>
    <t>記号</t>
    <rPh sb="0" eb="2">
      <t>キゴウ</t>
    </rPh>
    <phoneticPr fontId="17"/>
  </si>
  <si>
    <t>区分</t>
    <rPh sb="0" eb="2">
      <t>クブン</t>
    </rPh>
    <phoneticPr fontId="17"/>
  </si>
  <si>
    <t>A</t>
  </si>
  <si>
    <t>常勤で専従</t>
    <rPh sb="0" eb="2">
      <t>ジョウキン</t>
    </rPh>
    <rPh sb="3" eb="5">
      <t>センジュウ</t>
    </rPh>
    <phoneticPr fontId="17"/>
  </si>
  <si>
    <t>B</t>
  </si>
  <si>
    <t>常勤で兼務</t>
    <rPh sb="0" eb="2">
      <t>ジョウキン</t>
    </rPh>
    <rPh sb="3" eb="5">
      <t>ケンム</t>
    </rPh>
    <phoneticPr fontId="17"/>
  </si>
  <si>
    <t>C</t>
  </si>
  <si>
    <t>非常勤で専従</t>
    <rPh sb="0" eb="3">
      <t>ヒジョウキン</t>
    </rPh>
    <rPh sb="4" eb="6">
      <t>センジュウ</t>
    </rPh>
    <phoneticPr fontId="17"/>
  </si>
  <si>
    <t>D</t>
  </si>
  <si>
    <t>非常勤で兼務</t>
    <rPh sb="0" eb="3">
      <t>ヒジョウキン</t>
    </rPh>
    <rPh sb="4" eb="6">
      <t>ケンム</t>
    </rPh>
    <phoneticPr fontId="17"/>
  </si>
  <si>
    <t>（注）常勤・非常勤の区分について</t>
    <rPh sb="1" eb="2">
      <t>チュウ</t>
    </rPh>
    <rPh sb="3" eb="5">
      <t>ジョウキン</t>
    </rPh>
    <rPh sb="6" eb="9">
      <t>ヒジョウキン</t>
    </rPh>
    <rPh sb="10" eb="12">
      <t>クブン</t>
    </rPh>
    <phoneticPr fontId="17"/>
  </si>
  <si>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7"/>
  </si>
  <si>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7"/>
  </si>
  <si>
    <t>　(6) 従業者の保有する資格を入力してください。</t>
    <rPh sb="5" eb="8">
      <t>ジュウギョウシャ</t>
    </rPh>
    <rPh sb="9" eb="11">
      <t>ホユウ</t>
    </rPh>
    <rPh sb="13" eb="15">
      <t>シカク</t>
    </rPh>
    <rPh sb="16" eb="18">
      <t>ニュウリョク</t>
    </rPh>
    <phoneticPr fontId="17"/>
  </si>
  <si>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17"/>
  </si>
  <si>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7"/>
  </si>
  <si>
    <t>　(7) 従業者の氏名を記入してください。</t>
    <rPh sb="5" eb="8">
      <t>ジュウギョウシャ</t>
    </rPh>
    <rPh sb="9" eb="11">
      <t>シメイ</t>
    </rPh>
    <rPh sb="12" eb="14">
      <t>キニュウ</t>
    </rPh>
    <phoneticPr fontId="17"/>
  </si>
  <si>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17"/>
  </si>
  <si>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</si>
  <si>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7"/>
  </si>
  <si>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7"/>
  </si>
  <si>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7"/>
  </si>
  <si>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7"/>
  </si>
  <si>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7"/>
  </si>
  <si>
    <t>　　　 その他、特記事項欄としてもご活用ください。</t>
    <rPh sb="6" eb="7">
      <t>タ</t>
    </rPh>
    <rPh sb="8" eb="10">
      <t>トッキ</t>
    </rPh>
    <rPh sb="10" eb="12">
      <t>ジコウ</t>
    </rPh>
    <rPh sb="12" eb="13">
      <t>ラン</t>
    </rPh>
    <rPh sb="18" eb="20">
      <t>カツヨウ</t>
    </rPh>
    <phoneticPr fontId="23"/>
  </si>
  <si>
    <t xml:space="preserve"> （12) 必要項目を満たしていれば、各事業所で使用するシフト表等をもって代替書類として差し支えありません。</t>
  </si>
  <si>
    <t>日　　　年月</t>
    <rPh sb="0" eb="1">
      <t>ヒ</t>
    </rPh>
    <rPh sb="4" eb="5">
      <t>ネン</t>
    </rPh>
    <rPh sb="5" eb="6">
      <t>ツキ</t>
    </rPh>
    <phoneticPr fontId="20"/>
  </si>
  <si>
    <t>備考</t>
    <rPh sb="0" eb="2">
      <t>ビコウ</t>
    </rPh>
    <phoneticPr fontId="20"/>
  </si>
  <si>
    <t>施設外就労者数</t>
    <rPh sb="0" eb="2">
      <t>シセツ</t>
    </rPh>
    <rPh sb="2" eb="3">
      <t>ガイ</t>
    </rPh>
    <rPh sb="3" eb="5">
      <t>シュウロウ</t>
    </rPh>
    <rPh sb="5" eb="6">
      <t>シャ</t>
    </rPh>
    <rPh sb="6" eb="7">
      <t>スウ</t>
    </rPh>
    <phoneticPr fontId="20"/>
  </si>
  <si>
    <t>欠席時対応加算者数</t>
    <rPh sb="0" eb="2">
      <t>ケッセキ</t>
    </rPh>
    <rPh sb="2" eb="3">
      <t>ジ</t>
    </rPh>
    <rPh sb="3" eb="5">
      <t>タイオウ</t>
    </rPh>
    <rPh sb="5" eb="7">
      <t>カサン</t>
    </rPh>
    <rPh sb="7" eb="8">
      <t>シャ</t>
    </rPh>
    <rPh sb="8" eb="9">
      <t>スウ</t>
    </rPh>
    <phoneticPr fontId="20"/>
  </si>
  <si>
    <t>利用者数</t>
    <rPh sb="0" eb="2">
      <t>リヨウ</t>
    </rPh>
    <rPh sb="2" eb="3">
      <t>シャ</t>
    </rPh>
    <rPh sb="3" eb="4">
      <t>スウ</t>
    </rPh>
    <phoneticPr fontId="20"/>
  </si>
  <si>
    <t>施設外就労者数</t>
    <phoneticPr fontId="20"/>
  </si>
  <si>
    <t xml:space="preserve"> 施設外就労者数</t>
    <phoneticPr fontId="20"/>
  </si>
  <si>
    <t>１日</t>
    <rPh sb="1" eb="2">
      <t>ニチ</t>
    </rPh>
    <phoneticPr fontId="20"/>
  </si>
  <si>
    <t>２日</t>
    <rPh sb="1" eb="2">
      <t>ニチ</t>
    </rPh>
    <phoneticPr fontId="20"/>
  </si>
  <si>
    <t>３日</t>
    <rPh sb="1" eb="2">
      <t>ニチ</t>
    </rPh>
    <phoneticPr fontId="20"/>
  </si>
  <si>
    <t>４日</t>
    <rPh sb="1" eb="2">
      <t>ニチ</t>
    </rPh>
    <phoneticPr fontId="20"/>
  </si>
  <si>
    <t>５日</t>
    <rPh sb="1" eb="2">
      <t>ニチ</t>
    </rPh>
    <phoneticPr fontId="20"/>
  </si>
  <si>
    <t>６日</t>
    <rPh sb="1" eb="2">
      <t>ニチ</t>
    </rPh>
    <phoneticPr fontId="20"/>
  </si>
  <si>
    <t>７日</t>
    <rPh sb="1" eb="2">
      <t>ニチ</t>
    </rPh>
    <phoneticPr fontId="20"/>
  </si>
  <si>
    <t>８日</t>
    <rPh sb="1" eb="2">
      <t>ニチ</t>
    </rPh>
    <phoneticPr fontId="20"/>
  </si>
  <si>
    <t>９日</t>
    <rPh sb="1" eb="2">
      <t>ニチ</t>
    </rPh>
    <phoneticPr fontId="20"/>
  </si>
  <si>
    <t>１０日</t>
    <rPh sb="2" eb="3">
      <t>ニチ</t>
    </rPh>
    <phoneticPr fontId="20"/>
  </si>
  <si>
    <t>１１日</t>
    <rPh sb="2" eb="3">
      <t>ニチ</t>
    </rPh>
    <phoneticPr fontId="20"/>
  </si>
  <si>
    <t>１２日</t>
    <rPh sb="2" eb="3">
      <t>ニチ</t>
    </rPh>
    <phoneticPr fontId="20"/>
  </si>
  <si>
    <t>１３日</t>
    <rPh sb="2" eb="3">
      <t>ニチ</t>
    </rPh>
    <phoneticPr fontId="20"/>
  </si>
  <si>
    <t>１４日</t>
    <rPh sb="2" eb="3">
      <t>ニチ</t>
    </rPh>
    <phoneticPr fontId="20"/>
  </si>
  <si>
    <t>１５日</t>
    <rPh sb="2" eb="3">
      <t>ニチ</t>
    </rPh>
    <phoneticPr fontId="20"/>
  </si>
  <si>
    <t>１６日</t>
    <rPh sb="2" eb="3">
      <t>ニチ</t>
    </rPh>
    <phoneticPr fontId="20"/>
  </si>
  <si>
    <t>１７日</t>
    <rPh sb="2" eb="3">
      <t>ニチ</t>
    </rPh>
    <phoneticPr fontId="20"/>
  </si>
  <si>
    <t>１８日</t>
    <rPh sb="2" eb="3">
      <t>ニチ</t>
    </rPh>
    <phoneticPr fontId="20"/>
  </si>
  <si>
    <t>１９日</t>
    <rPh sb="2" eb="3">
      <t>ニチ</t>
    </rPh>
    <phoneticPr fontId="20"/>
  </si>
  <si>
    <t>２０日</t>
    <rPh sb="2" eb="3">
      <t>ニチ</t>
    </rPh>
    <phoneticPr fontId="20"/>
  </si>
  <si>
    <t>２１日</t>
    <rPh sb="2" eb="3">
      <t>ニチ</t>
    </rPh>
    <phoneticPr fontId="20"/>
  </si>
  <si>
    <t>２２日</t>
    <rPh sb="2" eb="3">
      <t>ニチ</t>
    </rPh>
    <phoneticPr fontId="20"/>
  </si>
  <si>
    <t>２３日</t>
    <rPh sb="2" eb="3">
      <t>ニチ</t>
    </rPh>
    <phoneticPr fontId="20"/>
  </si>
  <si>
    <t>２４日</t>
    <rPh sb="2" eb="3">
      <t>ニチ</t>
    </rPh>
    <phoneticPr fontId="20"/>
  </si>
  <si>
    <t>２５日</t>
    <rPh sb="2" eb="3">
      <t>ニチ</t>
    </rPh>
    <phoneticPr fontId="20"/>
  </si>
  <si>
    <t>２６日</t>
    <rPh sb="2" eb="3">
      <t>ニチ</t>
    </rPh>
    <phoneticPr fontId="20"/>
  </si>
  <si>
    <t>２７日</t>
    <rPh sb="2" eb="3">
      <t>ニチ</t>
    </rPh>
    <phoneticPr fontId="20"/>
  </si>
  <si>
    <t>２８日</t>
    <rPh sb="2" eb="3">
      <t>ニチ</t>
    </rPh>
    <phoneticPr fontId="20"/>
  </si>
  <si>
    <t>２９日</t>
    <rPh sb="2" eb="3">
      <t>ニチ</t>
    </rPh>
    <phoneticPr fontId="20"/>
  </si>
  <si>
    <t>３０日</t>
    <rPh sb="2" eb="3">
      <t>ニチ</t>
    </rPh>
    <phoneticPr fontId="20"/>
  </si>
  <si>
    <t>３１日</t>
    <rPh sb="2" eb="3">
      <t>ニチ</t>
    </rPh>
    <phoneticPr fontId="20"/>
  </si>
  <si>
    <t>延べ利用者数</t>
    <rPh sb="0" eb="1">
      <t>ノ</t>
    </rPh>
    <rPh sb="2" eb="5">
      <t>リヨウシャ</t>
    </rPh>
    <rPh sb="5" eb="6">
      <t>スウ</t>
    </rPh>
    <phoneticPr fontId="20"/>
  </si>
  <si>
    <t>利用定員</t>
    <rPh sb="0" eb="2">
      <t>リヨウ</t>
    </rPh>
    <rPh sb="2" eb="4">
      <t>テイイン</t>
    </rPh>
    <phoneticPr fontId="20"/>
  </si>
  <si>
    <t>施設の開所日数</t>
    <rPh sb="0" eb="2">
      <t>シセツ</t>
    </rPh>
    <rPh sb="3" eb="5">
      <t>カイショ</t>
    </rPh>
    <rPh sb="5" eb="7">
      <t>ニッスウ</t>
    </rPh>
    <phoneticPr fontId="20"/>
  </si>
  <si>
    <t>多機能型の総利用定員</t>
    <rPh sb="0" eb="3">
      <t>タキノウ</t>
    </rPh>
    <rPh sb="3" eb="4">
      <t>ガタ</t>
    </rPh>
    <rPh sb="5" eb="6">
      <t>ソウ</t>
    </rPh>
    <rPh sb="6" eb="8">
      <t>リヨウ</t>
    </rPh>
    <rPh sb="8" eb="10">
      <t>テイイン</t>
    </rPh>
    <phoneticPr fontId="20"/>
  </si>
  <si>
    <t>受入可能延べ利用者数</t>
    <phoneticPr fontId="20"/>
  </si>
  <si>
    <t>過去３ヶ月間の利用者数</t>
    <rPh sb="0" eb="2">
      <t>カコ</t>
    </rPh>
    <rPh sb="4" eb="6">
      <t>ゲツカン</t>
    </rPh>
    <rPh sb="7" eb="10">
      <t>リヨウシャ</t>
    </rPh>
    <rPh sb="10" eb="11">
      <t>スウ</t>
    </rPh>
    <phoneticPr fontId="20"/>
  </si>
  <si>
    <t>過去3ヶ月間の受入可能延べ利用者数</t>
    <rPh sb="0" eb="2">
      <t>カコ</t>
    </rPh>
    <rPh sb="4" eb="6">
      <t>ゲツカン</t>
    </rPh>
    <rPh sb="7" eb="9">
      <t>ウケイレ</t>
    </rPh>
    <rPh sb="9" eb="11">
      <t>カノウ</t>
    </rPh>
    <rPh sb="11" eb="12">
      <t>ノ</t>
    </rPh>
    <rPh sb="13" eb="16">
      <t>リヨウシャ</t>
    </rPh>
    <rPh sb="16" eb="17">
      <t>スウ</t>
    </rPh>
    <phoneticPr fontId="20"/>
  </si>
  <si>
    <t>定員超過判定（減算月）</t>
    <rPh sb="0" eb="3">
      <t>テイインチョウ</t>
    </rPh>
    <rPh sb="3" eb="4">
      <t>カ</t>
    </rPh>
    <rPh sb="4" eb="6">
      <t>ハンテイ</t>
    </rPh>
    <rPh sb="7" eb="9">
      <t>ゲンザン</t>
    </rPh>
    <rPh sb="9" eb="10">
      <t>ツキ</t>
    </rPh>
    <phoneticPr fontId="20"/>
  </si>
  <si>
    <t>H29県障害福祉課通知</t>
    <phoneticPr fontId="5"/>
  </si>
  <si>
    <t>(1) 通所児の預り金を、自己管理が可能なものについてまで、一律に施設で預り金として管理していないか。（通所児が預り金から小遣い程度の引渡しを受け、自己管理している場合を除く。）</t>
  </si>
  <si>
    <t>(2) 自己管理のために必要となる保管場所の確保等の配慮がなされているか。</t>
  </si>
  <si>
    <t>(3) 通所児預り金等に係る委任状を作成し、通所児等から提出を受けているか。</t>
  </si>
  <si>
    <t>○預り金等に係る委任状</t>
  </si>
  <si>
    <t>・　通所児本人からの委任状　　　　　</t>
  </si>
  <si>
    <t>・　家族又は保護者からの委任状　　　　</t>
  </si>
  <si>
    <t>(4) 通所児預り金管理規程は整備されているか。</t>
  </si>
  <si>
    <t>○通所児預り金管理規程</t>
  </si>
  <si>
    <t>(5) 通所児預り金の現金保管は最小限にとどめているか。</t>
  </si>
  <si>
    <t>○個別現金出納帳等</t>
  </si>
  <si>
    <t>（多額の預り金を現金で保管していないか。）</t>
  </si>
  <si>
    <t>○出金依頼書、領収書等の挙証書類</t>
  </si>
  <si>
    <t>(6) 通所児の依頼により預り金を保管している場合、預り金の個人別台帳を作成し、記録しているか。</t>
  </si>
  <si>
    <t>また、領収証等を整理しているか。</t>
  </si>
  <si>
    <t>(7) 通所児預り金に係る通帳は、個人別となっているか。</t>
  </si>
  <si>
    <t>・　預り金の預金口座は個人名義になっているか。</t>
  </si>
  <si>
    <t>・　キャッシュ・カード作成の有無　　　</t>
  </si>
  <si>
    <t>(8) 通所児預り金の収支時における牽制体制はとられているか。</t>
  </si>
  <si>
    <t>○出金依頼書</t>
  </si>
  <si>
    <t>ア　収支時における取扱責任者の承認を得ているか。</t>
  </si>
  <si>
    <t>○預り金引渡し書等</t>
  </si>
  <si>
    <t>イ　複数職員の立会いのもとに金銭授受が行われているか。</t>
  </si>
  <si>
    <t>ウ　現金、印鑑、通帳等の保管責任者及び保管場所は別々となっているか。また、保管場所の鍵の管理は適切か。</t>
  </si>
  <si>
    <t>(9) 通所児預り金の収支状況は、管理者により定期的（毎月）に点検されているか。</t>
  </si>
  <si>
    <t>○預り金の個人別台帳</t>
  </si>
  <si>
    <t>また、点検結果は記録されているか。</t>
  </si>
  <si>
    <t>○預り金に係る通帳</t>
  </si>
  <si>
    <t>(10)通所児預り金の収支の状況を定期的に通所児（必要に応じて家族等）に連絡しているか。</t>
  </si>
  <si>
    <t>(11)本人支給金は適正に支給されているか。</t>
  </si>
  <si>
    <t>(12)おこづかい等の使途について、適切な指導が行われているか。</t>
  </si>
  <si>
    <t>○預り金台帳
○ケース記録</t>
  </si>
  <si>
    <t>(13)本人支給金台帳は整備されているか。</t>
  </si>
  <si>
    <t>(14)退所時の金品の引渡しが適正に行われているか。</t>
  </si>
  <si>
    <t>ア　退所者の金品の把握がもれなく行われているか。</t>
  </si>
  <si>
    <t>イ　預り金返還について、ケース記録に記載しているか。</t>
  </si>
  <si>
    <t>(15)遺留金品の引渡しは適正に行われているか。</t>
  </si>
  <si>
    <t>○遺留金品引渡簿</t>
  </si>
  <si>
    <t>ア　遺留金品の把握がもれなく行われているか。</t>
  </si>
  <si>
    <t>○遺留金品受領書</t>
  </si>
  <si>
    <t>イ　実施機関の指示に基づき、遺留金品の引渡しを行っているか。</t>
  </si>
  <si>
    <t>ウ　処理経過について、ケース記録に記載しているか。</t>
  </si>
  <si>
    <t>エ　法定相続人に引き渡しているか。（第三者への引き渡しはないか。）</t>
  </si>
  <si>
    <t>オ　引き渡しは、複数の職員が立ち会って行われているか。</t>
  </si>
  <si>
    <t>カ　遺留金品の寄付が行われている場合、その経緯等に問題はないか。</t>
  </si>
  <si>
    <t>キ　受領書を徴しているか。</t>
  </si>
  <si>
    <t>第10　預り金　</t>
    <rPh sb="4" eb="5">
      <t>アズカ</t>
    </rPh>
    <rPh sb="6" eb="7">
      <t>キン</t>
    </rPh>
    <phoneticPr fontId="5"/>
  </si>
  <si>
    <t>管理者</t>
  </si>
  <si>
    <t>児童発達支援管理責任者</t>
  </si>
  <si>
    <t>児童指導員</t>
  </si>
  <si>
    <t>保育士</t>
  </si>
  <si>
    <t>機能訓練担当職員</t>
  </si>
  <si>
    <t>看護職員</t>
  </si>
  <si>
    <t>その他職員</t>
  </si>
  <si>
    <t>-</t>
  </si>
  <si>
    <t>管理者</t>
    <rPh sb="0" eb="3">
      <t>カンリシャ</t>
    </rPh>
    <phoneticPr fontId="26"/>
  </si>
  <si>
    <t>児童発達支援管理責任者</t>
    <rPh sb="0" eb="2">
      <t>ジドウ</t>
    </rPh>
    <rPh sb="2" eb="6">
      <t>ハッタツシエン</t>
    </rPh>
    <rPh sb="6" eb="8">
      <t>カンリ</t>
    </rPh>
    <rPh sb="8" eb="11">
      <t>セキニンシャ</t>
    </rPh>
    <phoneticPr fontId="26"/>
  </si>
  <si>
    <t>児童指導員</t>
    <rPh sb="0" eb="2">
      <t>ジドウ</t>
    </rPh>
    <rPh sb="2" eb="5">
      <t>シドウイン</t>
    </rPh>
    <phoneticPr fontId="26"/>
  </si>
  <si>
    <t>保育士</t>
    <rPh sb="0" eb="3">
      <t>ホイクシ</t>
    </rPh>
    <phoneticPr fontId="26"/>
  </si>
  <si>
    <t>機能訓練担当職員</t>
    <rPh sb="0" eb="4">
      <t>キノウクンレン</t>
    </rPh>
    <rPh sb="4" eb="6">
      <t>タントウ</t>
    </rPh>
    <rPh sb="6" eb="8">
      <t>ショクイン</t>
    </rPh>
    <phoneticPr fontId="26"/>
  </si>
  <si>
    <t>看護職員</t>
    <rPh sb="0" eb="4">
      <t>カンゴショクイン</t>
    </rPh>
    <phoneticPr fontId="26"/>
  </si>
  <si>
    <t>その他職員</t>
    <rPh sb="2" eb="3">
      <t>タ</t>
    </rPh>
    <rPh sb="3" eb="5">
      <t>ショクイン</t>
    </rPh>
    <phoneticPr fontId="26"/>
  </si>
  <si>
    <t>作成要領</t>
    <rPh sb="0" eb="2">
      <t>サクセイ</t>
    </rPh>
    <rPh sb="2" eb="4">
      <t>ヨウリョウ</t>
    </rPh>
    <phoneticPr fontId="20"/>
  </si>
  <si>
    <t>１．</t>
    <phoneticPr fontId="20"/>
  </si>
  <si>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20"/>
  </si>
  <si>
    <t>２．</t>
  </si>
  <si>
    <t>利用者数確認のため、定員超過がなくても提出ください。</t>
    <phoneticPr fontId="5"/>
  </si>
  <si>
    <t>３．</t>
    <phoneticPr fontId="5"/>
  </si>
  <si>
    <t>に入力してください。</t>
    <rPh sb="1" eb="3">
      <t>ニュウリョク</t>
    </rPh>
    <phoneticPr fontId="5"/>
  </si>
  <si>
    <t>は、自動計算ですので入力は不要です。</t>
    <rPh sb="2" eb="4">
      <t>ジドウ</t>
    </rPh>
    <rPh sb="4" eb="6">
      <t>ケイサン</t>
    </rPh>
    <rPh sb="10" eb="12">
      <t>ニュウリョク</t>
    </rPh>
    <rPh sb="13" eb="15">
      <t>フヨウ</t>
    </rPh>
    <phoneticPr fontId="20"/>
  </si>
  <si>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</si>
  <si>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20"/>
  </si>
  <si>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</si>
  <si>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20"/>
  </si>
  <si>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</si>
  <si>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20"/>
  </si>
  <si>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</si>
  <si>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20"/>
  </si>
  <si>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</si>
  <si>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20"/>
  </si>
  <si>
    <t>９．</t>
    <phoneticPr fontId="20"/>
  </si>
  <si>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20"/>
  </si>
  <si>
    <t>20　支援</t>
    <phoneticPr fontId="5"/>
  </si>
  <si>
    <t>（専門的支援体制加算）</t>
    <rPh sb="6" eb="8">
      <t>タイセイ</t>
    </rPh>
    <phoneticPr fontId="5"/>
  </si>
  <si>
    <t>（３）（１）及び（２）の「障害福祉サービスを行う者等」は、障害福祉サービス事業者以外の事業者や個人を含むものであり、具体的には、「指定放課後等デイサービス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</si>
  <si>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(2)実績</t>
    <rPh sb="3" eb="5">
      <t>ジッセキ</t>
    </rPh>
    <phoneticPr fontId="20"/>
  </si>
  <si>
    <t>　(2) 「実績」を選択してください。</t>
    <rPh sb="6" eb="8">
      <t>ジッセキ</t>
    </rPh>
    <rPh sb="10" eb="12">
      <t>センタク</t>
    </rPh>
    <phoneticPr fontId="17"/>
  </si>
  <si>
    <t>利用者状況表</t>
    <rPh sb="0" eb="3">
      <t>リヨウシャ</t>
    </rPh>
    <rPh sb="3" eb="5">
      <t>ジョウキョウ</t>
    </rPh>
    <rPh sb="5" eb="6">
      <t>オモテ</t>
    </rPh>
    <phoneticPr fontId="20"/>
  </si>
  <si>
    <t>令和</t>
    <rPh sb="0" eb="1">
      <t>レイワ</t>
    </rPh>
    <phoneticPr fontId="5"/>
  </si>
  <si>
    <t>月</t>
    <rPh sb="0" eb="1">
      <t>ガツ</t>
    </rPh>
    <phoneticPr fontId="20"/>
  </si>
  <si>
    <t>事業所住所</t>
    <rPh sb="3" eb="5">
      <t>ジュウショ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</si>
</sst>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09]d;@"/>
    <numFmt numFmtId="177" formatCode="aaa"/>
    <numFmt numFmtId="178" formatCode="0.0_ "/>
    <numFmt numFmtId="179" formatCode="#&quot;月&quot;"/>
    <numFmt numFmtId="180" formatCode="0.00_ "/>
  </numFmts>
  <fonts count="4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color rgb="FF000000"/>
      <name val="ＭＳ ゴシック"/>
      <family val="3"/>
      <charset val="128"/>
    </font>
    <font>
      <u/>
      <sz val="8"/>
      <color theme="0"/>
      <name val="ＭＳ ゴシック"/>
      <family val="3"/>
      <charset val="128"/>
    </font>
    <font>
      <u/>
      <sz val="8"/>
      <name val="ＭＳ ゴシック"/>
      <family val="3"/>
      <charset val="128"/>
    </font>
    <font>
      <u/>
      <sz val="8"/>
      <color theme="1"/>
      <name val="ＭＳ ゴシック"/>
      <family val="3"/>
      <charset val="128"/>
    </font>
    <font>
      <sz val="10"/>
      <color rgb="FF000000"/>
      <name val="ＭＳ ゴシック"/>
      <family val="3"/>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1"/>
      <color rgb="FF000000"/>
      <name val="ＭＳ ゴシック"/>
      <family val="3"/>
      <charset val="128"/>
    </font>
    <font>
      <sz val="6"/>
      <name val="游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0"/>
      <color theme="1"/>
      <name val="Yu Gothic"/>
      <family val="1"/>
      <charset val="128"/>
    </font>
    <font>
      <sz val="10"/>
      <color theme="1"/>
      <name val="Times New Roman"/>
      <family val="1"/>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8">
    <xf numFmtId="0" fontId="0" fillId="0" borderId="0"/>
    <xf numFmtId="0" fontId="2" fillId="0" borderId="0">
      <alignment vertical="center"/>
    </xf>
    <xf numFmtId="0" fontId="3" fillId="0" borderId="0"/>
    <xf numFmtId="0" fontId="10" fillId="0" borderId="0"/>
    <xf numFmtId="0" fontId="18" fillId="0" borderId="0">
      <alignment vertical="center"/>
    </xf>
    <xf numFmtId="0" fontId="37" fillId="0" borderId="0">
      <alignment vertical="center"/>
    </xf>
    <xf numFmtId="0" fontId="1" fillId="0" borderId="0">
      <alignment vertical="center"/>
    </xf>
    <xf numFmtId="0" fontId="3" fillId="0" borderId="0"/>
  </cellStyleXfs>
  <cellXfs count="223">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3" fillId="0" borderId="1" xfId="3" applyFont="1" applyBorder="1" applyAlignment="1">
      <alignment horizontal="left" vertical="top" wrapText="1"/>
    </xf>
    <xf numFmtId="0" fontId="14" fillId="0" borderId="1" xfId="1" applyFont="1" applyFill="1" applyBorder="1" applyAlignment="1">
      <alignment horizontal="center" vertical="top" wrapText="1"/>
    </xf>
    <xf numFmtId="0" fontId="8" fillId="0" borderId="1" xfId="1" applyFont="1" applyFill="1" applyBorder="1" applyAlignment="1">
      <alignment horizontal="center" vertical="top" wrapText="1"/>
    </xf>
    <xf numFmtId="0" fontId="4" fillId="0" borderId="1" xfId="1" applyFont="1" applyBorder="1" applyAlignment="1">
      <alignment horizontal="center" vertical="top" wrapText="1"/>
    </xf>
    <xf numFmtId="0" fontId="9" fillId="0" borderId="0" xfId="2" applyFont="1" applyFill="1" applyAlignment="1">
      <alignment vertical="center"/>
    </xf>
    <xf numFmtId="0" fontId="13" fillId="0" borderId="3" xfId="3" applyFont="1" applyBorder="1" applyAlignment="1">
      <alignment horizontal="left" vertical="top" wrapText="1"/>
    </xf>
    <xf numFmtId="0" fontId="11" fillId="0" borderId="3" xfId="3" applyFont="1" applyBorder="1" applyAlignment="1">
      <alignment horizontal="left" vertical="top" wrapText="1"/>
    </xf>
    <xf numFmtId="0" fontId="4" fillId="0" borderId="3" xfId="1" applyFont="1" applyBorder="1" applyAlignment="1">
      <alignment horizontal="center" vertical="top" wrapText="1"/>
    </xf>
    <xf numFmtId="0" fontId="13" fillId="0" borderId="2" xfId="3" applyFont="1" applyBorder="1" applyAlignment="1">
      <alignment horizontal="left" vertical="top" wrapText="1"/>
    </xf>
    <xf numFmtId="0" fontId="11" fillId="0" borderId="2" xfId="3" applyFont="1" applyBorder="1" applyAlignment="1">
      <alignment horizontal="left" vertical="top" wrapText="1"/>
    </xf>
    <xf numFmtId="0" fontId="4" fillId="0" borderId="2" xfId="1" applyFont="1" applyBorder="1" applyAlignment="1">
      <alignment horizontal="center" vertical="top" wrapText="1"/>
    </xf>
    <xf numFmtId="0" fontId="4" fillId="0" borderId="0" xfId="1" applyFont="1" applyBorder="1" applyAlignment="1">
      <alignment horizontal="center" vertical="center"/>
    </xf>
    <xf numFmtId="0" fontId="13" fillId="0" borderId="4" xfId="3" applyFont="1" applyBorder="1" applyAlignment="1">
      <alignment horizontal="left" vertical="top" wrapText="1"/>
    </xf>
    <xf numFmtId="0" fontId="15" fillId="0" borderId="4" xfId="3" applyFont="1" applyBorder="1" applyAlignment="1">
      <alignment horizontal="left" vertical="top" wrapText="1"/>
    </xf>
    <xf numFmtId="0" fontId="11" fillId="0" borderId="4" xfId="3" applyFont="1" applyBorder="1" applyAlignment="1">
      <alignment horizontal="left" vertical="top" wrapText="1"/>
    </xf>
    <xf numFmtId="0" fontId="12" fillId="0" borderId="4" xfId="3" applyFont="1" applyBorder="1" applyAlignment="1">
      <alignment horizontal="left" vertical="top" wrapText="1"/>
    </xf>
    <xf numFmtId="0" fontId="4" fillId="0" borderId="1" xfId="1" applyFont="1" applyBorder="1" applyAlignment="1">
      <alignment horizontal="center" vertical="center"/>
    </xf>
    <xf numFmtId="0" fontId="4" fillId="0" borderId="0" xfId="0" applyFont="1" applyAlignment="1">
      <alignment horizontal="justify" vertical="top"/>
    </xf>
    <xf numFmtId="0" fontId="16" fillId="0" borderId="3" xfId="3" applyFont="1" applyBorder="1" applyAlignment="1">
      <alignment horizontal="left" vertical="top" wrapText="1"/>
    </xf>
    <xf numFmtId="0" fontId="4" fillId="0" borderId="2" xfId="3" applyFont="1" applyBorder="1" applyAlignment="1">
      <alignment horizontal="left" vertical="top" wrapText="1"/>
    </xf>
    <xf numFmtId="0" fontId="16" fillId="0" borderId="1" xfId="3" applyFont="1" applyBorder="1" applyAlignment="1">
      <alignment horizontal="left" vertical="top" wrapText="1"/>
    </xf>
    <xf numFmtId="0" fontId="4" fillId="0" borderId="4" xfId="3" applyFont="1" applyBorder="1" applyAlignment="1">
      <alignment horizontal="left" vertical="top" wrapText="1"/>
    </xf>
    <xf numFmtId="0" fontId="4" fillId="0" borderId="3" xfId="3" applyFont="1" applyBorder="1" applyAlignment="1">
      <alignment horizontal="left" vertical="top" wrapText="1"/>
    </xf>
    <xf numFmtId="0" fontId="4"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4" xfId="3" applyFont="1" applyBorder="1" applyAlignment="1">
      <alignment horizontal="left" vertical="top" wrapText="1"/>
    </xf>
    <xf numFmtId="0" fontId="15" fillId="0" borderId="3" xfId="3" applyFont="1" applyBorder="1" applyAlignment="1">
      <alignment horizontal="left" vertical="top" wrapText="1"/>
    </xf>
    <xf numFmtId="0" fontId="15" fillId="0" borderId="1" xfId="3" applyFont="1" applyBorder="1" applyAlignment="1">
      <alignment horizontal="left" vertical="top" wrapText="1"/>
    </xf>
    <xf numFmtId="0" fontId="12" fillId="0" borderId="3" xfId="3" applyFont="1" applyBorder="1" applyAlignment="1">
      <alignment horizontal="left" vertical="top" wrapText="1"/>
    </xf>
    <xf numFmtId="0" fontId="12" fillId="0" borderId="1" xfId="3" applyFont="1" applyBorder="1" applyAlignment="1">
      <alignment horizontal="left" vertical="top" wrapText="1"/>
    </xf>
    <xf numFmtId="0" fontId="15" fillId="0" borderId="1" xfId="0" applyFont="1" applyBorder="1" applyAlignment="1">
      <alignment horizontal="justify" vertical="top"/>
    </xf>
    <xf numFmtId="0" fontId="12" fillId="0" borderId="0" xfId="0" applyFont="1" applyAlignment="1">
      <alignment horizontal="justify" vertical="top"/>
    </xf>
    <xf numFmtId="0" fontId="15" fillId="0" borderId="0" xfId="0" applyFont="1" applyAlignment="1">
      <alignment horizontal="justify" vertical="top" wrapText="1"/>
    </xf>
    <xf numFmtId="0" fontId="17" fillId="0" borderId="0" xfId="3" applyFont="1" applyAlignment="1">
      <alignment horizontal="left" vertical="top"/>
    </xf>
    <xf numFmtId="0" fontId="11" fillId="0" borderId="0" xfId="3" applyFont="1" applyAlignment="1">
      <alignment horizontal="left" vertical="top"/>
    </xf>
    <xf numFmtId="0" fontId="19" fillId="0" borderId="0" xfId="4" applyFont="1" applyAlignment="1">
      <alignment horizontal="left" vertical="center"/>
    </xf>
    <xf numFmtId="0" fontId="21" fillId="0" borderId="0" xfId="4" applyFont="1" applyAlignment="1">
      <alignment vertical="center" textRotation="255" shrinkToFit="1"/>
    </xf>
    <xf numFmtId="0" fontId="22" fillId="0" borderId="0" xfId="4" applyFont="1" applyAlignment="1">
      <alignment horizontal="left" vertical="center"/>
    </xf>
    <xf numFmtId="0" fontId="23" fillId="0" borderId="0" xfId="4" applyFont="1" applyAlignment="1">
      <alignment horizontal="left" vertical="center"/>
    </xf>
    <xf numFmtId="0" fontId="23" fillId="0" borderId="0" xfId="4" applyFont="1">
      <alignment vertical="center"/>
    </xf>
    <xf numFmtId="0" fontId="24" fillId="0" borderId="0" xfId="0" applyFont="1" applyAlignment="1">
      <alignment vertical="center"/>
    </xf>
    <xf numFmtId="0" fontId="23" fillId="0" borderId="0" xfId="4" applyFont="1" applyAlignment="1">
      <alignment horizontal="right" vertical="center"/>
    </xf>
    <xf numFmtId="0" fontId="21" fillId="0" borderId="0" xfId="4" applyFont="1">
      <alignment vertical="center"/>
    </xf>
    <xf numFmtId="0" fontId="23" fillId="0" borderId="0" xfId="4" applyFont="1" applyAlignment="1">
      <alignment horizontal="center" vertical="center"/>
    </xf>
    <xf numFmtId="0" fontId="25" fillId="0" borderId="0" xfId="0" applyFont="1" applyAlignment="1">
      <alignment vertical="center"/>
    </xf>
    <xf numFmtId="0" fontId="17" fillId="0" borderId="0" xfId="0" applyFont="1" applyAlignment="1">
      <alignment vertical="center"/>
    </xf>
    <xf numFmtId="0" fontId="17" fillId="0" borderId="0" xfId="0" applyFont="1" applyAlignment="1">
      <alignment horizontal="right" vertical="center"/>
    </xf>
    <xf numFmtId="0" fontId="23" fillId="0" borderId="0" xfId="0" applyFont="1" applyAlignment="1">
      <alignment vertical="center"/>
    </xf>
    <xf numFmtId="0" fontId="23" fillId="0" borderId="0" xfId="0" applyFont="1" applyAlignment="1">
      <alignment horizontal="right" vertical="center"/>
    </xf>
    <xf numFmtId="0" fontId="17" fillId="3" borderId="3" xfId="0" applyFont="1" applyFill="1" applyBorder="1" applyAlignment="1">
      <alignment vertical="center"/>
    </xf>
    <xf numFmtId="0" fontId="27" fillId="0" borderId="0" xfId="4" applyFont="1" applyAlignment="1">
      <alignment horizontal="center" vertical="center"/>
    </xf>
    <xf numFmtId="176" fontId="27" fillId="0" borderId="1" xfId="4" applyNumberFormat="1" applyFont="1" applyBorder="1">
      <alignment vertical="center"/>
    </xf>
    <xf numFmtId="177" fontId="27" fillId="0" borderId="1" xfId="4" applyNumberFormat="1" applyFont="1" applyBorder="1">
      <alignment vertical="center"/>
    </xf>
    <xf numFmtId="0" fontId="23" fillId="0" borderId="1" xfId="4" applyFont="1" applyBorder="1">
      <alignment vertical="center"/>
    </xf>
    <xf numFmtId="0" fontId="27" fillId="3" borderId="1" xfId="4" applyFont="1" applyFill="1" applyBorder="1" applyAlignment="1">
      <alignment horizontal="left" vertical="center"/>
    </xf>
    <xf numFmtId="0" fontId="27" fillId="3" borderId="7" xfId="4" applyFont="1" applyFill="1" applyBorder="1" applyAlignment="1">
      <alignment horizontal="center" vertical="center"/>
    </xf>
    <xf numFmtId="0" fontId="27" fillId="3" borderId="1" xfId="4" applyFont="1" applyFill="1" applyBorder="1">
      <alignment vertical="center"/>
    </xf>
    <xf numFmtId="0" fontId="27" fillId="3" borderId="7" xfId="4" applyFont="1" applyFill="1" applyBorder="1">
      <alignment vertical="center"/>
    </xf>
    <xf numFmtId="0" fontId="27" fillId="3" borderId="1" xfId="4" applyFont="1" applyFill="1" applyBorder="1" applyAlignment="1">
      <alignment horizontal="right" vertical="center"/>
    </xf>
    <xf numFmtId="0" fontId="27" fillId="0" borderId="8" xfId="4" applyFont="1" applyBorder="1" applyAlignment="1">
      <alignment horizontal="right" vertical="center"/>
    </xf>
    <xf numFmtId="178" fontId="27" fillId="0" borderId="1" xfId="4" applyNumberFormat="1" applyFont="1" applyBorder="1" applyAlignment="1">
      <alignment horizontal="right" vertical="center"/>
    </xf>
    <xf numFmtId="0" fontId="27" fillId="0" borderId="1" xfId="4" applyFont="1" applyBorder="1" applyAlignment="1">
      <alignment horizontal="right" vertical="center"/>
    </xf>
    <xf numFmtId="0" fontId="27" fillId="3" borderId="3" xfId="4" applyFont="1" applyFill="1" applyBorder="1" applyAlignment="1">
      <alignment horizontal="right" vertical="center"/>
    </xf>
    <xf numFmtId="0" fontId="27" fillId="0" borderId="12" xfId="4" applyFont="1" applyBorder="1" applyAlignment="1">
      <alignment horizontal="right" vertical="center"/>
    </xf>
    <xf numFmtId="0" fontId="27" fillId="0" borderId="0" xfId="4" applyFont="1">
      <alignment vertical="center"/>
    </xf>
    <xf numFmtId="0" fontId="27" fillId="0" borderId="0" xfId="4" applyFont="1" applyAlignment="1">
      <alignment horizontal="left" vertical="center"/>
    </xf>
    <xf numFmtId="0" fontId="12" fillId="0" borderId="0" xfId="4" applyFont="1">
      <alignment vertical="center"/>
    </xf>
    <xf numFmtId="0" fontId="28" fillId="0" borderId="0" xfId="0" applyFont="1" applyAlignment="1">
      <alignment vertical="center"/>
    </xf>
    <xf numFmtId="0" fontId="27" fillId="0" borderId="7" xfId="2" applyFont="1" applyBorder="1" applyAlignment="1">
      <alignment horizontal="center" vertical="center"/>
    </xf>
    <xf numFmtId="0" fontId="27" fillId="0" borderId="1" xfId="2" applyFont="1" applyBorder="1" applyAlignment="1">
      <alignment horizontal="center" vertical="center"/>
    </xf>
    <xf numFmtId="0" fontId="27" fillId="0" borderId="1" xfId="4" applyFont="1" applyBorder="1" applyAlignment="1">
      <alignment horizontal="center" vertical="center"/>
    </xf>
    <xf numFmtId="0" fontId="27" fillId="0" borderId="1" xfId="4" applyFont="1" applyBorder="1" applyAlignment="1">
      <alignment horizontal="center" vertical="center" wrapText="1"/>
    </xf>
    <xf numFmtId="0" fontId="30" fillId="0" borderId="0" xfId="2" applyFont="1" applyAlignment="1">
      <alignment horizontal="center" vertical="center"/>
    </xf>
    <xf numFmtId="0" fontId="23" fillId="0" borderId="0" xfId="2" applyFont="1" applyAlignment="1">
      <alignment horizontal="center" vertical="center"/>
    </xf>
    <xf numFmtId="0" fontId="31" fillId="0" borderId="0" xfId="4" applyFont="1" applyAlignment="1">
      <alignment horizontal="center" vertical="center"/>
    </xf>
    <xf numFmtId="0" fontId="31" fillId="0" borderId="0" xfId="2" applyFont="1" applyAlignment="1">
      <alignment horizontal="center" vertical="center"/>
    </xf>
    <xf numFmtId="0" fontId="31" fillId="0" borderId="0" xfId="4" applyFont="1">
      <alignment vertical="center"/>
    </xf>
    <xf numFmtId="0" fontId="30" fillId="0" borderId="0" xfId="4" applyFont="1">
      <alignment vertical="center"/>
    </xf>
    <xf numFmtId="0" fontId="30" fillId="0" borderId="0" xfId="4" applyFont="1" applyAlignment="1">
      <alignment horizontal="center" vertical="center"/>
    </xf>
    <xf numFmtId="0" fontId="27" fillId="0" borderId="0" xfId="4" applyFont="1" applyAlignment="1">
      <alignment vertical="center" textRotation="255" shrinkToFit="1"/>
    </xf>
    <xf numFmtId="0" fontId="27" fillId="0" borderId="1" xfId="4" applyFont="1" applyBorder="1" applyAlignment="1">
      <alignment vertical="center" textRotation="255" shrinkToFit="1"/>
    </xf>
    <xf numFmtId="0" fontId="35" fillId="0" borderId="0" xfId="3" applyFont="1" applyAlignment="1">
      <alignment vertical="center"/>
    </xf>
    <xf numFmtId="0" fontId="25" fillId="0" borderId="0" xfId="3" applyFont="1" applyAlignment="1">
      <alignment vertical="center"/>
    </xf>
    <xf numFmtId="0" fontId="25" fillId="0" borderId="24" xfId="3" quotePrefix="1" applyFont="1" applyBorder="1" applyAlignment="1">
      <alignment horizontal="center" vertical="center"/>
    </xf>
    <xf numFmtId="0" fontId="25" fillId="3" borderId="25" xfId="3" quotePrefix="1" applyFont="1" applyFill="1" applyBorder="1" applyAlignment="1">
      <alignment horizontal="center" vertical="center"/>
    </xf>
    <xf numFmtId="0" fontId="25" fillId="3" borderId="3" xfId="3" quotePrefix="1" applyFont="1" applyFill="1" applyBorder="1" applyAlignment="1">
      <alignment horizontal="center" vertical="center"/>
    </xf>
    <xf numFmtId="0" fontId="25" fillId="3" borderId="26" xfId="3" quotePrefix="1" applyFont="1" applyFill="1" applyBorder="1" applyAlignment="1">
      <alignment horizontal="center" vertical="center"/>
    </xf>
    <xf numFmtId="0" fontId="25" fillId="3" borderId="25" xfId="3" applyFont="1" applyFill="1" applyBorder="1" applyAlignment="1">
      <alignment horizontal="center" vertical="center"/>
    </xf>
    <xf numFmtId="0" fontId="25" fillId="3" borderId="3" xfId="3" applyFont="1" applyFill="1" applyBorder="1" applyAlignment="1">
      <alignment horizontal="center" vertical="center"/>
    </xf>
    <xf numFmtId="0" fontId="25" fillId="3" borderId="26" xfId="3" applyFont="1" applyFill="1" applyBorder="1" applyAlignment="1">
      <alignment horizontal="center" vertical="center"/>
    </xf>
    <xf numFmtId="0" fontId="25" fillId="0" borderId="19" xfId="3" applyFont="1" applyBorder="1" applyAlignment="1">
      <alignment vertical="center"/>
    </xf>
    <xf numFmtId="0" fontId="25" fillId="0" borderId="27" xfId="3" quotePrefix="1" applyFont="1" applyBorder="1" applyAlignment="1">
      <alignment horizontal="center" vertical="center"/>
    </xf>
    <xf numFmtId="0" fontId="25" fillId="3" borderId="17" xfId="3" quotePrefix="1" applyFont="1" applyFill="1" applyBorder="1" applyAlignment="1">
      <alignment horizontal="center" vertical="center"/>
    </xf>
    <xf numFmtId="0" fontId="25" fillId="3" borderId="1" xfId="3" quotePrefix="1" applyFont="1" applyFill="1" applyBorder="1" applyAlignment="1">
      <alignment horizontal="center" vertical="center"/>
    </xf>
    <xf numFmtId="0" fontId="25" fillId="3" borderId="18" xfId="3" quotePrefix="1" applyFont="1" applyFill="1" applyBorder="1" applyAlignment="1">
      <alignment horizontal="center" vertical="center"/>
    </xf>
    <xf numFmtId="0" fontId="25" fillId="3" borderId="2" xfId="3" quotePrefix="1" applyFont="1" applyFill="1" applyBorder="1" applyAlignment="1">
      <alignment horizontal="center" vertical="center"/>
    </xf>
    <xf numFmtId="0" fontId="25" fillId="3" borderId="28" xfId="3" quotePrefix="1" applyFont="1" applyFill="1" applyBorder="1" applyAlignment="1">
      <alignment horizontal="center" vertical="center"/>
    </xf>
    <xf numFmtId="0" fontId="25" fillId="3" borderId="20" xfId="3" quotePrefix="1" applyFont="1" applyFill="1" applyBorder="1" applyAlignment="1">
      <alignment horizontal="center" vertical="center"/>
    </xf>
    <xf numFmtId="0" fontId="25" fillId="3" borderId="29" xfId="3" quotePrefix="1" applyFont="1" applyFill="1" applyBorder="1" applyAlignment="1">
      <alignment horizontal="center" vertical="center"/>
    </xf>
    <xf numFmtId="0" fontId="25" fillId="3" borderId="22" xfId="3" quotePrefix="1" applyFont="1" applyFill="1" applyBorder="1" applyAlignment="1">
      <alignment horizontal="center" vertical="center"/>
    </xf>
    <xf numFmtId="0" fontId="25" fillId="3" borderId="20" xfId="3" applyFont="1" applyFill="1" applyBorder="1" applyAlignment="1">
      <alignment horizontal="center" vertical="center"/>
    </xf>
    <xf numFmtId="0" fontId="25" fillId="3" borderId="29" xfId="3" applyFont="1" applyFill="1" applyBorder="1" applyAlignment="1">
      <alignment horizontal="center" vertical="center"/>
    </xf>
    <xf numFmtId="0" fontId="25" fillId="3" borderId="22" xfId="3" applyFont="1" applyFill="1" applyBorder="1" applyAlignment="1">
      <alignment horizontal="center" vertical="center"/>
    </xf>
    <xf numFmtId="0" fontId="25" fillId="0" borderId="23" xfId="3" applyFont="1" applyBorder="1" applyAlignment="1">
      <alignment vertical="center"/>
    </xf>
    <xf numFmtId="0" fontId="40" fillId="0" borderId="0" xfId="3" applyFont="1" applyAlignment="1">
      <alignment horizontal="left" vertical="center"/>
    </xf>
    <xf numFmtId="0" fontId="40" fillId="0" borderId="0" xfId="3" applyFont="1" applyAlignment="1">
      <alignment vertical="center"/>
    </xf>
    <xf numFmtId="0" fontId="13" fillId="0" borderId="2" xfId="3" applyFont="1" applyBorder="1" applyAlignment="1">
      <alignment vertical="top" wrapText="1"/>
    </xf>
    <xf numFmtId="0" fontId="11" fillId="0" borderId="2" xfId="3" applyFont="1" applyBorder="1" applyAlignment="1">
      <alignment vertical="top" wrapText="1"/>
    </xf>
    <xf numFmtId="0" fontId="4" fillId="0" borderId="2" xfId="6" applyFont="1" applyBorder="1" applyAlignment="1">
      <alignment horizontal="center" vertical="center" wrapText="1"/>
    </xf>
    <xf numFmtId="0" fontId="3" fillId="0" borderId="0" xfId="7" applyAlignment="1">
      <alignment vertical="center"/>
    </xf>
    <xf numFmtId="0" fontId="10" fillId="0" borderId="4" xfId="3" applyBorder="1" applyAlignment="1">
      <alignment horizontal="left" vertical="top"/>
    </xf>
    <xf numFmtId="0" fontId="4" fillId="0" borderId="4" xfId="6" applyFont="1" applyBorder="1" applyAlignment="1">
      <alignment horizontal="center" vertical="center" wrapText="1"/>
    </xf>
    <xf numFmtId="0" fontId="10" fillId="0" borderId="4" xfId="3" applyBorder="1" applyAlignment="1">
      <alignment horizontal="left" vertical="top" wrapText="1"/>
    </xf>
    <xf numFmtId="0" fontId="41" fillId="0" borderId="4" xfId="3" applyFont="1" applyBorder="1" applyAlignment="1">
      <alignment horizontal="left" vertical="top"/>
    </xf>
    <xf numFmtId="0" fontId="42" fillId="0" borderId="4" xfId="3" applyFont="1" applyBorder="1" applyAlignment="1">
      <alignment horizontal="left" vertical="top"/>
    </xf>
    <xf numFmtId="0" fontId="42" fillId="0" borderId="3" xfId="3" applyFont="1" applyBorder="1" applyAlignment="1">
      <alignment horizontal="left" vertical="top"/>
    </xf>
    <xf numFmtId="0" fontId="4" fillId="0" borderId="3" xfId="6" applyFont="1" applyBorder="1" applyAlignment="1">
      <alignment horizontal="center" vertical="center" wrapText="1"/>
    </xf>
    <xf numFmtId="0" fontId="25" fillId="3" borderId="17" xfId="3" applyFont="1" applyFill="1" applyBorder="1" applyAlignment="1">
      <alignment horizontal="center" vertical="center"/>
    </xf>
    <xf numFmtId="0" fontId="25" fillId="3" borderId="1" xfId="3" applyFont="1" applyFill="1" applyBorder="1" applyAlignment="1">
      <alignment horizontal="center" vertical="center"/>
    </xf>
    <xf numFmtId="0" fontId="25" fillId="3" borderId="18" xfId="3" applyFont="1" applyFill="1" applyBorder="1" applyAlignment="1">
      <alignment horizontal="center" vertical="center"/>
    </xf>
    <xf numFmtId="0" fontId="43" fillId="0" borderId="0" xfId="0" applyFont="1" applyAlignment="1">
      <alignment vertical="center"/>
    </xf>
    <xf numFmtId="0" fontId="25" fillId="0" borderId="24" xfId="3" applyFont="1" applyBorder="1" applyAlignment="1">
      <alignment horizontal="left" vertical="center" shrinkToFit="1"/>
    </xf>
    <xf numFmtId="0" fontId="25" fillId="0" borderId="27" xfId="3" applyFont="1" applyBorder="1" applyAlignment="1">
      <alignment horizontal="left" vertical="center" shrinkToFit="1"/>
    </xf>
    <xf numFmtId="0" fontId="25" fillId="0" borderId="35" xfId="3" applyFont="1" applyBorder="1" applyAlignment="1">
      <alignment horizontal="left" vertical="center" shrinkToFit="1"/>
    </xf>
    <xf numFmtId="0" fontId="44" fillId="0" borderId="0" xfId="3" applyFont="1" applyAlignment="1">
      <alignment horizontal="left" vertical="center"/>
    </xf>
    <xf numFmtId="0" fontId="37" fillId="0" borderId="0" xfId="3" applyFont="1" applyAlignment="1">
      <alignment vertical="center"/>
    </xf>
    <xf numFmtId="0" fontId="37" fillId="0" borderId="0" xfId="3" quotePrefix="1" applyFont="1" applyAlignment="1">
      <alignment horizontal="right" vertical="top"/>
    </xf>
    <xf numFmtId="0" fontId="37" fillId="0" borderId="0" xfId="3" applyFont="1" applyAlignment="1">
      <alignment horizontal="left" vertical="top"/>
    </xf>
    <xf numFmtId="0" fontId="44" fillId="0" borderId="0" xfId="3" applyFont="1" applyAlignment="1">
      <alignment horizontal="left" vertical="top"/>
    </xf>
    <xf numFmtId="0" fontId="37" fillId="0" borderId="0" xfId="3" applyFont="1" applyAlignment="1">
      <alignment vertical="top"/>
    </xf>
    <xf numFmtId="0" fontId="25" fillId="4" borderId="1" xfId="3" applyFont="1" applyFill="1" applyBorder="1" applyAlignment="1">
      <alignment vertical="center"/>
    </xf>
    <xf numFmtId="0" fontId="37" fillId="0" borderId="0" xfId="3" applyFont="1" applyAlignment="1">
      <alignment vertical="center" wrapText="1"/>
    </xf>
    <xf numFmtId="0" fontId="37" fillId="0" borderId="0" xfId="3" applyFont="1" applyAlignment="1">
      <alignment horizontal="left" vertical="center" wrapText="1"/>
    </xf>
    <xf numFmtId="0" fontId="18" fillId="0" borderId="0" xfId="3" applyFont="1" applyAlignment="1">
      <alignment vertical="top"/>
    </xf>
    <xf numFmtId="0" fontId="18" fillId="0" borderId="0" xfId="3" quotePrefix="1" applyFont="1" applyAlignment="1">
      <alignment horizontal="right" vertical="top"/>
    </xf>
    <xf numFmtId="0" fontId="36" fillId="0" borderId="0" xfId="3" applyFont="1" applyAlignment="1">
      <alignment horizontal="center" vertical="center"/>
    </xf>
    <xf numFmtId="0" fontId="39" fillId="5" borderId="30" xfId="3" applyFont="1" applyFill="1" applyBorder="1" applyAlignment="1">
      <alignment horizontal="center" vertical="center" shrinkToFit="1"/>
    </xf>
    <xf numFmtId="0" fontId="35" fillId="5" borderId="35" xfId="3" applyFont="1" applyFill="1" applyBorder="1" applyAlignment="1">
      <alignment horizontal="left" vertical="center" shrinkToFit="1"/>
    </xf>
    <xf numFmtId="0" fontId="25" fillId="5" borderId="31" xfId="3" applyFont="1" applyFill="1" applyBorder="1" applyAlignment="1">
      <alignment horizontal="center" vertical="center"/>
    </xf>
    <xf numFmtId="0" fontId="25" fillId="5" borderId="32" xfId="3" applyFont="1" applyFill="1" applyBorder="1" applyAlignment="1">
      <alignment horizontal="center" vertical="center"/>
    </xf>
    <xf numFmtId="0" fontId="35" fillId="5" borderId="33" xfId="3" applyFont="1" applyFill="1" applyBorder="1" applyAlignment="1">
      <alignment horizontal="center" vertical="center"/>
    </xf>
    <xf numFmtId="0" fontId="25" fillId="5" borderId="34" xfId="3" applyFont="1" applyFill="1" applyBorder="1" applyAlignment="1">
      <alignment horizontal="center" vertical="center"/>
    </xf>
    <xf numFmtId="0" fontId="37" fillId="6" borderId="1" xfId="3" applyFont="1" applyFill="1" applyBorder="1" applyAlignment="1">
      <alignment vertical="top"/>
    </xf>
    <xf numFmtId="179" fontId="35" fillId="0" borderId="48" xfId="3" quotePrefix="1" applyNumberFormat="1" applyFont="1" applyBorder="1" applyAlignment="1">
      <alignment vertical="center"/>
    </xf>
    <xf numFmtId="0" fontId="35" fillId="3" borderId="49" xfId="3" quotePrefix="1" applyFont="1" applyFill="1" applyBorder="1" applyAlignment="1">
      <alignment horizontal="left" vertical="center"/>
    </xf>
    <xf numFmtId="179" fontId="35" fillId="0" borderId="50" xfId="3" applyNumberFormat="1" applyFont="1" applyBorder="1" applyAlignment="1">
      <alignment vertical="center"/>
    </xf>
    <xf numFmtId="179" fontId="35" fillId="0" borderId="24" xfId="3" quotePrefix="1" applyNumberFormat="1" applyFont="1" applyBorder="1" applyAlignment="1">
      <alignment vertical="center"/>
    </xf>
    <xf numFmtId="0" fontId="35" fillId="3" borderId="5" xfId="3" quotePrefix="1" applyFont="1" applyFill="1" applyBorder="1" applyAlignment="1">
      <alignment horizontal="left" vertical="center"/>
    </xf>
    <xf numFmtId="179" fontId="35" fillId="0" borderId="51" xfId="3" applyNumberFormat="1" applyFont="1" applyBorder="1" applyAlignment="1">
      <alignment vertical="center"/>
    </xf>
    <xf numFmtId="0" fontId="4" fillId="0" borderId="1"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27" fillId="0" borderId="1" xfId="4" applyFont="1" applyBorder="1">
      <alignment vertical="center"/>
    </xf>
    <xf numFmtId="0" fontId="27" fillId="0" borderId="7" xfId="2" applyFont="1" applyBorder="1" applyAlignment="1">
      <alignment horizontal="center" vertical="center" wrapText="1"/>
    </xf>
    <xf numFmtId="0" fontId="27" fillId="0" borderId="11" xfId="2" applyFont="1" applyBorder="1" applyAlignment="1">
      <alignment horizontal="center" vertical="center" wrapText="1"/>
    </xf>
    <xf numFmtId="0" fontId="27" fillId="0" borderId="8" xfId="2" applyFont="1" applyBorder="1" applyAlignment="1">
      <alignment horizontal="center" vertical="center" wrapText="1"/>
    </xf>
    <xf numFmtId="0" fontId="27" fillId="0" borderId="1" xfId="4" applyFont="1" applyBorder="1" applyAlignment="1">
      <alignment horizontal="center" vertical="center"/>
    </xf>
    <xf numFmtId="0" fontId="27" fillId="0" borderId="7" xfId="2" applyFont="1" applyBorder="1" applyAlignment="1">
      <alignment horizontal="center" vertical="center"/>
    </xf>
    <xf numFmtId="0" fontId="27" fillId="0" borderId="11" xfId="2" applyFont="1" applyBorder="1" applyAlignment="1">
      <alignment horizontal="center" vertical="center"/>
    </xf>
    <xf numFmtId="0" fontId="27" fillId="0" borderId="8" xfId="2" applyFont="1" applyBorder="1" applyAlignment="1">
      <alignment horizontal="center" vertical="center"/>
    </xf>
    <xf numFmtId="0" fontId="23" fillId="3" borderId="1" xfId="4" applyFont="1" applyFill="1" applyBorder="1">
      <alignment vertical="center"/>
    </xf>
    <xf numFmtId="0" fontId="27" fillId="0" borderId="1" xfId="2" applyFont="1" applyBorder="1" applyAlignment="1">
      <alignment horizontal="center" vertical="center"/>
    </xf>
    <xf numFmtId="0" fontId="27" fillId="0" borderId="7" xfId="4" applyFont="1" applyBorder="1" applyAlignment="1">
      <alignment horizontal="center" vertical="center"/>
    </xf>
    <xf numFmtId="0" fontId="27" fillId="0" borderId="11" xfId="4" applyFont="1" applyBorder="1" applyAlignment="1">
      <alignment horizontal="center" vertical="center"/>
    </xf>
    <xf numFmtId="0" fontId="23" fillId="0" borderId="1" xfId="4" applyFont="1" applyBorder="1">
      <alignment vertical="center"/>
    </xf>
    <xf numFmtId="0" fontId="27" fillId="0" borderId="8" xfId="4" applyFont="1" applyBorder="1" applyAlignment="1">
      <alignment horizontal="center" vertical="center"/>
    </xf>
    <xf numFmtId="0" fontId="27" fillId="0" borderId="1" xfId="2" applyFont="1" applyBorder="1" applyAlignment="1">
      <alignment horizontal="center" vertical="center" wrapText="1"/>
    </xf>
    <xf numFmtId="0" fontId="27" fillId="0" borderId="8" xfId="4" applyFont="1" applyBorder="1" applyAlignment="1">
      <alignment horizontal="center" vertical="center" wrapText="1"/>
    </xf>
    <xf numFmtId="0" fontId="27" fillId="0" borderId="1" xfId="4" applyFont="1" applyBorder="1" applyAlignment="1">
      <alignment horizontal="center" vertical="center" wrapText="1"/>
    </xf>
    <xf numFmtId="0" fontId="23" fillId="0" borderId="1" xfId="4" applyFont="1" applyBorder="1" applyAlignment="1">
      <alignment horizontal="center" vertical="center" wrapText="1"/>
    </xf>
    <xf numFmtId="0" fontId="27" fillId="0" borderId="6" xfId="4" applyFont="1" applyBorder="1" applyAlignment="1">
      <alignment horizontal="center" vertical="center" wrapText="1"/>
    </xf>
    <xf numFmtId="0" fontId="27" fillId="0" borderId="9" xfId="4" applyFont="1" applyBorder="1" applyAlignment="1">
      <alignment horizontal="center" vertical="center" wrapText="1"/>
    </xf>
    <xf numFmtId="0" fontId="27" fillId="0" borderId="10" xfId="4" applyFont="1" applyBorder="1" applyAlignment="1">
      <alignment horizontal="center" vertical="center" wrapText="1"/>
    </xf>
    <xf numFmtId="49" fontId="27" fillId="0" borderId="1" xfId="4" applyNumberFormat="1" applyFont="1" applyBorder="1" applyAlignment="1">
      <alignment horizontal="center" vertical="center"/>
    </xf>
    <xf numFmtId="0" fontId="23" fillId="3" borderId="1" xfId="4" applyFont="1" applyFill="1" applyBorder="1" applyAlignment="1">
      <alignment horizontal="center" vertical="center" wrapText="1"/>
    </xf>
    <xf numFmtId="0" fontId="23" fillId="3" borderId="5" xfId="4" applyFont="1" applyFill="1" applyBorder="1" applyAlignment="1">
      <alignment horizontal="center" vertical="center"/>
    </xf>
    <xf numFmtId="0" fontId="23" fillId="0" borderId="5" xfId="4" applyFont="1" applyBorder="1" applyAlignment="1">
      <alignment horizontal="center" vertical="center"/>
    </xf>
    <xf numFmtId="0" fontId="23" fillId="3" borderId="1" xfId="4" applyFont="1" applyFill="1" applyBorder="1" applyAlignment="1">
      <alignment horizontal="center" vertical="center"/>
    </xf>
    <xf numFmtId="0" fontId="17" fillId="3" borderId="1" xfId="0" applyFont="1" applyFill="1" applyBorder="1" applyAlignment="1">
      <alignment vertical="center"/>
    </xf>
    <xf numFmtId="0" fontId="35" fillId="5" borderId="30" xfId="3" applyFont="1" applyFill="1" applyBorder="1" applyAlignment="1">
      <alignment horizontal="center" vertical="center"/>
    </xf>
    <xf numFmtId="0" fontId="35" fillId="5" borderId="36" xfId="3" applyFont="1" applyFill="1" applyBorder="1" applyAlignment="1">
      <alignment horizontal="center" vertical="center"/>
    </xf>
    <xf numFmtId="0" fontId="35" fillId="5" borderId="37" xfId="3" applyFont="1" applyFill="1" applyBorder="1" applyAlignment="1">
      <alignment horizontal="center" vertical="center"/>
    </xf>
    <xf numFmtId="0" fontId="37" fillId="0" borderId="0" xfId="3" applyFont="1" applyAlignment="1">
      <alignment horizontal="left" vertical="top" wrapText="1"/>
    </xf>
    <xf numFmtId="0" fontId="35" fillId="5" borderId="30" xfId="3" applyFont="1" applyFill="1" applyBorder="1" applyAlignment="1">
      <alignment horizontal="left" vertical="center"/>
    </xf>
    <xf numFmtId="0" fontId="35" fillId="5" borderId="36" xfId="3" applyFont="1" applyFill="1" applyBorder="1" applyAlignment="1">
      <alignment horizontal="left" vertical="center"/>
    </xf>
    <xf numFmtId="0" fontId="35" fillId="5" borderId="37" xfId="3" applyFont="1" applyFill="1" applyBorder="1" applyAlignment="1">
      <alignment horizontal="left" vertical="center"/>
    </xf>
    <xf numFmtId="180" fontId="35" fillId="5" borderId="30" xfId="3" applyNumberFormat="1" applyFont="1" applyFill="1" applyBorder="1" applyAlignment="1">
      <alignment horizontal="center" vertical="center"/>
    </xf>
    <xf numFmtId="180" fontId="35" fillId="5" borderId="36" xfId="3" applyNumberFormat="1" applyFont="1" applyFill="1" applyBorder="1" applyAlignment="1">
      <alignment horizontal="center" vertical="center"/>
    </xf>
    <xf numFmtId="180" fontId="35" fillId="5" borderId="37" xfId="3" applyNumberFormat="1" applyFont="1" applyFill="1" applyBorder="1" applyAlignment="1">
      <alignment horizontal="center" vertical="center"/>
    </xf>
    <xf numFmtId="180" fontId="35" fillId="5" borderId="45" xfId="3" applyNumberFormat="1" applyFont="1" applyFill="1" applyBorder="1" applyAlignment="1">
      <alignment horizontal="center" vertical="center"/>
    </xf>
    <xf numFmtId="180" fontId="35" fillId="5" borderId="46" xfId="3" applyNumberFormat="1" applyFont="1" applyFill="1" applyBorder="1" applyAlignment="1">
      <alignment horizontal="center" vertical="center"/>
    </xf>
    <xf numFmtId="180" fontId="35" fillId="5" borderId="47" xfId="3" applyNumberFormat="1" applyFont="1" applyFill="1" applyBorder="1" applyAlignment="1">
      <alignment horizontal="center" vertical="center"/>
    </xf>
    <xf numFmtId="0" fontId="35" fillId="5" borderId="30" xfId="3" applyFont="1" applyFill="1" applyBorder="1" applyAlignment="1">
      <alignment horizontal="left" vertical="center" shrinkToFit="1"/>
    </xf>
    <xf numFmtId="0" fontId="35" fillId="5" borderId="36" xfId="3" applyFont="1" applyFill="1" applyBorder="1" applyAlignment="1">
      <alignment horizontal="left" vertical="center" shrinkToFit="1"/>
    </xf>
    <xf numFmtId="0" fontId="35" fillId="5" borderId="37" xfId="3" applyFont="1" applyFill="1" applyBorder="1" applyAlignment="1">
      <alignment horizontal="left" vertical="center" shrinkToFit="1"/>
    </xf>
    <xf numFmtId="0" fontId="25" fillId="3" borderId="27" xfId="3" applyFont="1" applyFill="1" applyBorder="1" applyAlignment="1">
      <alignment horizontal="center" vertical="center"/>
    </xf>
    <xf numFmtId="0" fontId="25" fillId="3" borderId="11" xfId="3" applyFont="1" applyFill="1" applyBorder="1" applyAlignment="1">
      <alignment horizontal="center" vertical="center"/>
    </xf>
    <xf numFmtId="0" fontId="25" fillId="3" borderId="44" xfId="3" applyFont="1" applyFill="1" applyBorder="1" applyAlignment="1">
      <alignment horizontal="center" vertical="center"/>
    </xf>
    <xf numFmtId="0" fontId="36" fillId="0" borderId="0" xfId="3" applyFont="1" applyAlignment="1">
      <alignment horizontal="center" vertical="center"/>
    </xf>
    <xf numFmtId="0" fontId="11" fillId="0" borderId="2" xfId="5" applyFont="1" applyBorder="1" applyAlignment="1">
      <alignment horizontal="center" vertical="center" wrapText="1"/>
    </xf>
    <xf numFmtId="0" fontId="11" fillId="0" borderId="21" xfId="5" applyFont="1" applyBorder="1" applyAlignment="1">
      <alignment horizontal="center" vertical="center" wrapText="1"/>
    </xf>
    <xf numFmtId="0" fontId="38" fillId="0" borderId="28" xfId="5" applyFont="1" applyBorder="1" applyAlignment="1">
      <alignment horizontal="center" vertical="center" wrapText="1"/>
    </xf>
    <xf numFmtId="0" fontId="38" fillId="0" borderId="43" xfId="5" applyFont="1" applyBorder="1" applyAlignment="1">
      <alignment horizontal="center" vertical="center" wrapText="1"/>
    </xf>
    <xf numFmtId="0" fontId="11" fillId="0" borderId="40" xfId="5" applyFont="1" applyBorder="1" applyAlignment="1">
      <alignment horizontal="center" vertical="center" wrapText="1"/>
    </xf>
    <xf numFmtId="0" fontId="11" fillId="0" borderId="42" xfId="5" applyFont="1" applyBorder="1" applyAlignment="1">
      <alignment horizontal="center" vertical="center" wrapText="1"/>
    </xf>
    <xf numFmtId="0" fontId="25" fillId="3" borderId="13" xfId="3" applyFont="1" applyFill="1" applyBorder="1" applyAlignment="1">
      <alignment horizontal="center" vertical="center"/>
    </xf>
    <xf numFmtId="0" fontId="25" fillId="3" borderId="14" xfId="3" applyFont="1" applyFill="1" applyBorder="1" applyAlignment="1">
      <alignment horizontal="center" vertical="center"/>
    </xf>
    <xf numFmtId="0" fontId="25" fillId="3" borderId="15" xfId="3" applyFont="1" applyFill="1" applyBorder="1" applyAlignment="1">
      <alignment horizontal="center" vertical="center"/>
    </xf>
    <xf numFmtId="0" fontId="25" fillId="0" borderId="38" xfId="3" applyFont="1" applyBorder="1" applyAlignment="1">
      <alignment horizontal="center" vertical="center"/>
    </xf>
    <xf numFmtId="0" fontId="25" fillId="0" borderId="39" xfId="3" applyFont="1" applyBorder="1" applyAlignment="1">
      <alignment horizontal="center" vertical="center"/>
    </xf>
    <xf numFmtId="0" fontId="25" fillId="0" borderId="41" xfId="3" applyFont="1" applyBorder="1" applyAlignment="1">
      <alignment horizontal="center" vertical="center"/>
    </xf>
    <xf numFmtId="0" fontId="25" fillId="0" borderId="16" xfId="3" applyFont="1" applyBorder="1" applyAlignment="1">
      <alignment horizontal="center" vertical="center"/>
    </xf>
    <xf numFmtId="0" fontId="25" fillId="0" borderId="19" xfId="3" applyFont="1" applyBorder="1" applyAlignment="1">
      <alignment horizontal="center" vertical="center"/>
    </xf>
    <xf numFmtId="0" fontId="25" fillId="0" borderId="23" xfId="3" applyFont="1" applyBorder="1" applyAlignment="1">
      <alignment horizontal="center" vertical="center"/>
    </xf>
  </cellXfs>
  <cellStyles count="8">
    <cellStyle name="標準" xfId="0" builtinId="0"/>
    <cellStyle name="標準 2" xfId="2" xr:uid="{E5A67065-3B26-4761-B5FF-AD8FAC6AF423}"/>
    <cellStyle name="標準 4" xfId="3" xr:uid="{3E12E0BC-36B4-4523-89B8-1717780F0F2B}"/>
    <cellStyle name="標準 4_12 施設利用状況表（国庫補助金整備分）" xfId="5" xr:uid="{4C95C071-78F2-48A2-9360-CC575FBFB838}"/>
    <cellStyle name="標準 5" xfId="1" xr:uid="{A51F19E8-DF4D-46DC-AFD5-499DF11B8190}"/>
    <cellStyle name="標準 5 2" xfId="6" xr:uid="{37685632-CB16-4F8A-9DFF-28E1AA78CA75}"/>
    <cellStyle name="標準 6" xfId="7" xr:uid="{9431EE33-3BAD-4128-B9E5-3615CD77CA32}"/>
    <cellStyle name="標準_③-２加算様式（就労）" xfId="4" xr:uid="{BF8498CD-13F6-4D5D-BEDD-2A6BBF6D040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161</xdr:row>
      <xdr:rowOff>66675</xdr:rowOff>
    </xdr:from>
    <xdr:to>
      <xdr:col>1</xdr:col>
      <xdr:colOff>2257425</xdr:colOff>
      <xdr:row>161</xdr:row>
      <xdr:rowOff>838200</xdr:rowOff>
    </xdr:to>
    <xdr:pic>
      <xdr:nvPicPr>
        <xdr:cNvPr id="2" name="図 1">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212955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78467-FAC7-488F-A5A1-CA19E57701DC}">
  <dimension ref="A1:J469"/>
  <sheetViews>
    <sheetView tabSelected="1" view="pageBreakPreview" zoomScaleNormal="100" zoomScaleSheetLayoutView="100" workbookViewId="0">
      <selection activeCell="B4" sqref="A4:XFD4"/>
    </sheetView>
  </sheetViews>
  <sheetFormatPr defaultColWidth="7.75" defaultRowHeight="13"/>
  <cols>
    <col min="1" max="1" width="13.5" style="41" customWidth="1"/>
    <col min="2" max="2" width="42.25" style="41" customWidth="1"/>
    <col min="3" max="3" width="11" style="41" customWidth="1"/>
    <col min="4" max="4" width="5.75" style="41" customWidth="1"/>
    <col min="5" max="5" width="13.58203125" style="41" customWidth="1"/>
    <col min="6" max="6" width="34.1640625" style="5" customWidth="1"/>
    <col min="7" max="16384" width="7.75" style="5"/>
  </cols>
  <sheetData>
    <row r="1" spans="1:10" s="1" customFormat="1" ht="20.149999999999999" customHeight="1">
      <c r="A1" s="157" t="s">
        <v>688</v>
      </c>
      <c r="B1" s="157"/>
      <c r="C1" s="157"/>
      <c r="D1" s="157"/>
      <c r="E1" s="157"/>
    </row>
    <row r="2" spans="1:10" s="1" customFormat="1" ht="15" customHeight="1">
      <c r="A2" s="158" t="s">
        <v>689</v>
      </c>
      <c r="B2" s="159"/>
      <c r="C2" s="159"/>
      <c r="D2" s="159"/>
      <c r="E2" s="159"/>
    </row>
    <row r="3" spans="1:10" s="1" customFormat="1" ht="20.149999999999999" customHeight="1">
      <c r="A3" s="23" t="s">
        <v>0</v>
      </c>
      <c r="B3" s="160"/>
      <c r="C3" s="160"/>
      <c r="D3" s="160"/>
      <c r="E3" s="160"/>
    </row>
    <row r="4" spans="1:10" s="1" customFormat="1" ht="20.149999999999999" customHeight="1">
      <c r="A4" s="156" t="s">
        <v>898</v>
      </c>
      <c r="B4" s="160"/>
      <c r="C4" s="160"/>
      <c r="D4" s="160"/>
      <c r="E4" s="160"/>
    </row>
    <row r="5" spans="1:10" s="1" customFormat="1" ht="20.149999999999999" customHeight="1">
      <c r="A5" s="23" t="s">
        <v>1</v>
      </c>
      <c r="B5" s="23"/>
      <c r="C5" s="23" t="s">
        <v>2</v>
      </c>
      <c r="D5" s="160"/>
      <c r="E5" s="160"/>
    </row>
    <row r="6" spans="1:10" s="1" customFormat="1" ht="20.149999999999999" customHeight="1">
      <c r="A6" s="18"/>
      <c r="B6" s="18"/>
      <c r="C6" s="18"/>
      <c r="D6" s="18"/>
      <c r="E6" s="18"/>
    </row>
    <row r="7" spans="1:10" s="1" customFormat="1" ht="20.149999999999999" customHeight="1">
      <c r="A7" s="2" t="s">
        <v>680</v>
      </c>
      <c r="B7" s="2"/>
      <c r="C7" s="2"/>
      <c r="D7" s="2"/>
      <c r="E7" s="2"/>
    </row>
    <row r="8" spans="1:10" ht="26.15" customHeight="1">
      <c r="A8" s="3" t="s">
        <v>3</v>
      </c>
      <c r="B8" s="3" t="s">
        <v>4</v>
      </c>
      <c r="C8" s="3" t="s">
        <v>5</v>
      </c>
      <c r="D8" s="3" t="s">
        <v>6</v>
      </c>
      <c r="E8" s="3" t="s">
        <v>7</v>
      </c>
      <c r="F8" s="4"/>
      <c r="G8" s="4"/>
      <c r="H8" s="4"/>
      <c r="I8" s="4"/>
      <c r="J8" s="4"/>
    </row>
    <row r="9" spans="1:10" ht="39.75" customHeight="1">
      <c r="A9" s="7" t="s">
        <v>8</v>
      </c>
      <c r="B9" s="8"/>
      <c r="C9" s="6" t="s">
        <v>189</v>
      </c>
      <c r="D9" s="9"/>
      <c r="E9" s="9"/>
      <c r="F9" s="4"/>
      <c r="G9" s="4"/>
      <c r="H9" s="4"/>
      <c r="I9" s="4"/>
      <c r="J9" s="4"/>
    </row>
    <row r="10" spans="1:10" ht="64" customHeight="1">
      <c r="A10" s="15"/>
      <c r="B10" s="7" t="s">
        <v>9</v>
      </c>
      <c r="C10" s="38" t="s">
        <v>198</v>
      </c>
      <c r="D10" s="10"/>
      <c r="E10" s="6" t="s">
        <v>10</v>
      </c>
      <c r="F10" s="4"/>
      <c r="G10" s="4"/>
      <c r="H10" s="4"/>
      <c r="I10" s="4"/>
      <c r="J10" s="4"/>
    </row>
    <row r="11" spans="1:10" ht="77" customHeight="1">
      <c r="A11" s="19"/>
      <c r="B11" s="7" t="s">
        <v>199</v>
      </c>
      <c r="C11" s="6" t="s">
        <v>11</v>
      </c>
      <c r="D11" s="10"/>
      <c r="E11" s="6" t="s">
        <v>12</v>
      </c>
      <c r="F11" s="4"/>
      <c r="G11" s="4"/>
      <c r="H11" s="4"/>
      <c r="I11" s="4"/>
      <c r="J11" s="4"/>
    </row>
    <row r="12" spans="1:10" ht="73" customHeight="1">
      <c r="A12" s="19"/>
      <c r="B12" s="7" t="s">
        <v>200</v>
      </c>
      <c r="C12" s="6" t="s">
        <v>202</v>
      </c>
      <c r="D12" s="10"/>
      <c r="E12" s="6" t="s">
        <v>203</v>
      </c>
      <c r="F12" s="4"/>
      <c r="G12" s="4"/>
      <c r="H12" s="4"/>
      <c r="I12" s="4"/>
      <c r="J12" s="4"/>
    </row>
    <row r="13" spans="1:10" ht="54" customHeight="1">
      <c r="A13" s="12"/>
      <c r="B13" s="37" t="s">
        <v>201</v>
      </c>
      <c r="C13" s="38" t="s">
        <v>13</v>
      </c>
      <c r="D13" s="10"/>
      <c r="E13" s="6" t="s">
        <v>204</v>
      </c>
      <c r="F13" s="4"/>
      <c r="G13" s="4"/>
      <c r="H13" s="4"/>
      <c r="I13" s="4"/>
      <c r="J13" s="4"/>
    </row>
    <row r="14" spans="1:10" ht="39.75" customHeight="1">
      <c r="A14" s="7" t="s">
        <v>205</v>
      </c>
      <c r="B14" s="37"/>
      <c r="C14" s="6" t="s">
        <v>206</v>
      </c>
      <c r="D14" s="10"/>
      <c r="E14" s="6"/>
      <c r="F14" s="4"/>
      <c r="G14" s="4"/>
      <c r="H14" s="4"/>
      <c r="I14" s="4"/>
      <c r="J14" s="4"/>
    </row>
    <row r="15" spans="1:10" ht="153" customHeight="1">
      <c r="A15" s="15" t="s">
        <v>190</v>
      </c>
      <c r="B15" s="39" t="s">
        <v>191</v>
      </c>
      <c r="C15" s="6" t="s">
        <v>207</v>
      </c>
      <c r="D15" s="10"/>
      <c r="E15" s="6" t="s">
        <v>14</v>
      </c>
      <c r="F15" s="4"/>
      <c r="G15" s="4"/>
      <c r="H15" s="4"/>
      <c r="I15" s="4"/>
      <c r="J15" s="4"/>
    </row>
    <row r="16" spans="1:10" ht="203" customHeight="1">
      <c r="A16" s="19"/>
      <c r="B16" s="7" t="s">
        <v>208</v>
      </c>
      <c r="C16" s="6" t="s">
        <v>15</v>
      </c>
      <c r="D16" s="10"/>
      <c r="E16" s="6" t="s">
        <v>14</v>
      </c>
      <c r="F16" s="4"/>
      <c r="G16" s="4"/>
      <c r="H16" s="4"/>
      <c r="I16" s="4"/>
      <c r="J16" s="4"/>
    </row>
    <row r="17" spans="1:10" ht="86.5" customHeight="1">
      <c r="A17" s="20"/>
      <c r="B17" s="7" t="s">
        <v>16</v>
      </c>
      <c r="C17" s="24" t="s">
        <v>209</v>
      </c>
      <c r="D17" s="10"/>
      <c r="E17" s="6" t="s">
        <v>14</v>
      </c>
      <c r="F17" s="4"/>
      <c r="G17" s="4"/>
      <c r="H17" s="4"/>
      <c r="I17" s="4"/>
      <c r="J17" s="4"/>
    </row>
    <row r="18" spans="1:10" ht="132.5" customHeight="1">
      <c r="A18" s="20"/>
      <c r="B18" s="7" t="s">
        <v>210</v>
      </c>
      <c r="C18" s="6" t="s">
        <v>17</v>
      </c>
      <c r="D18" s="10"/>
      <c r="E18" s="6" t="s">
        <v>14</v>
      </c>
      <c r="F18" s="4"/>
      <c r="G18" s="4"/>
      <c r="H18" s="4"/>
      <c r="I18" s="4"/>
      <c r="J18" s="4"/>
    </row>
    <row r="19" spans="1:10" ht="85" customHeight="1">
      <c r="A19" s="20"/>
      <c r="B19" s="37" t="s">
        <v>211</v>
      </c>
      <c r="C19" s="6" t="s">
        <v>18</v>
      </c>
      <c r="D19" s="10"/>
      <c r="E19" s="6" t="s">
        <v>14</v>
      </c>
      <c r="F19" s="4"/>
      <c r="G19" s="4"/>
      <c r="H19" s="4"/>
      <c r="I19" s="4"/>
      <c r="J19" s="4"/>
    </row>
    <row r="20" spans="1:10" ht="81" customHeight="1">
      <c r="A20" s="20"/>
      <c r="B20" s="37" t="s">
        <v>212</v>
      </c>
      <c r="C20" s="6" t="s">
        <v>213</v>
      </c>
      <c r="D20" s="10"/>
      <c r="E20" s="6" t="s">
        <v>14</v>
      </c>
      <c r="F20" s="4"/>
      <c r="G20" s="4"/>
      <c r="H20" s="4"/>
      <c r="I20" s="4"/>
      <c r="J20" s="4"/>
    </row>
    <row r="21" spans="1:10" ht="84.5" customHeight="1">
      <c r="A21" s="33"/>
      <c r="B21" s="7" t="s">
        <v>214</v>
      </c>
      <c r="C21" s="24" t="s">
        <v>215</v>
      </c>
      <c r="D21" s="10"/>
      <c r="E21" s="6" t="s">
        <v>14</v>
      </c>
      <c r="F21" s="4"/>
      <c r="G21" s="4"/>
      <c r="H21" s="4"/>
      <c r="I21" s="4"/>
      <c r="J21" s="4"/>
    </row>
    <row r="22" spans="1:10" ht="76" customHeight="1">
      <c r="A22" s="34" t="s">
        <v>216</v>
      </c>
      <c r="B22" s="7" t="s">
        <v>217</v>
      </c>
      <c r="C22" s="6" t="s">
        <v>19</v>
      </c>
      <c r="D22" s="10"/>
      <c r="E22" s="6" t="s">
        <v>20</v>
      </c>
      <c r="F22" s="4"/>
      <c r="G22" s="4"/>
      <c r="H22" s="4"/>
      <c r="I22" s="4"/>
      <c r="J22" s="4"/>
    </row>
    <row r="23" spans="1:10" ht="54.5" customHeight="1">
      <c r="A23" s="19" t="s">
        <v>218</v>
      </c>
      <c r="B23" s="6" t="s">
        <v>219</v>
      </c>
      <c r="C23" s="6" t="s">
        <v>21</v>
      </c>
      <c r="D23" s="10"/>
      <c r="E23" s="6" t="s">
        <v>22</v>
      </c>
      <c r="F23" s="4"/>
      <c r="G23" s="4"/>
      <c r="H23" s="4"/>
      <c r="I23" s="4"/>
      <c r="J23" s="4"/>
    </row>
    <row r="24" spans="1:10" ht="53" customHeight="1">
      <c r="A24" s="12"/>
      <c r="B24" s="7" t="s">
        <v>23</v>
      </c>
      <c r="C24" s="6" t="s">
        <v>24</v>
      </c>
      <c r="D24" s="10"/>
      <c r="E24" s="6" t="s">
        <v>220</v>
      </c>
      <c r="F24" s="4"/>
      <c r="G24" s="4"/>
      <c r="H24" s="4"/>
      <c r="I24" s="4"/>
      <c r="J24" s="4"/>
    </row>
    <row r="25" spans="1:10" ht="39.75" customHeight="1">
      <c r="A25" s="25" t="s">
        <v>221</v>
      </c>
      <c r="B25" s="7"/>
      <c r="C25" s="6"/>
      <c r="D25" s="10"/>
      <c r="E25" s="6"/>
      <c r="F25" s="4"/>
      <c r="G25" s="4"/>
      <c r="H25" s="4"/>
      <c r="I25" s="4"/>
      <c r="J25" s="4"/>
    </row>
    <row r="26" spans="1:10" ht="38">
      <c r="A26" s="15"/>
      <c r="B26" s="7" t="s">
        <v>192</v>
      </c>
      <c r="C26" s="6" t="s">
        <v>25</v>
      </c>
      <c r="D26" s="10"/>
      <c r="E26" s="6" t="s">
        <v>26</v>
      </c>
      <c r="F26" s="4"/>
      <c r="G26" s="4"/>
      <c r="H26" s="4"/>
      <c r="I26" s="4"/>
      <c r="J26" s="4"/>
    </row>
    <row r="27" spans="1:10" ht="28.5">
      <c r="A27" s="19"/>
      <c r="B27" s="7" t="s">
        <v>193</v>
      </c>
      <c r="C27" s="6" t="s">
        <v>27</v>
      </c>
      <c r="D27" s="10"/>
      <c r="E27" s="6" t="s">
        <v>26</v>
      </c>
      <c r="F27" s="4"/>
      <c r="G27" s="4"/>
      <c r="H27" s="4"/>
      <c r="I27" s="4"/>
      <c r="J27" s="4"/>
    </row>
    <row r="28" spans="1:10" ht="28.5">
      <c r="A28" s="12"/>
      <c r="B28" s="7" t="s">
        <v>28</v>
      </c>
      <c r="C28" s="6" t="s">
        <v>29</v>
      </c>
      <c r="D28" s="10"/>
      <c r="E28" s="6" t="s">
        <v>26</v>
      </c>
      <c r="F28" s="4"/>
      <c r="G28" s="4"/>
      <c r="H28" s="4"/>
      <c r="I28" s="4"/>
      <c r="J28" s="4"/>
    </row>
    <row r="29" spans="1:10" ht="39.75" customHeight="1">
      <c r="A29" s="7" t="s">
        <v>222</v>
      </c>
      <c r="B29" s="7"/>
      <c r="C29" s="6" t="s">
        <v>223</v>
      </c>
      <c r="D29" s="10"/>
      <c r="E29" s="6"/>
      <c r="F29" s="4"/>
      <c r="G29" s="4"/>
      <c r="H29" s="4"/>
      <c r="I29" s="4"/>
      <c r="J29" s="4"/>
    </row>
    <row r="30" spans="1:10" ht="45.5" customHeight="1">
      <c r="A30" s="7" t="s">
        <v>224</v>
      </c>
      <c r="B30" s="7" t="s">
        <v>195</v>
      </c>
      <c r="C30" s="6" t="s">
        <v>196</v>
      </c>
      <c r="D30" s="10"/>
      <c r="E30" s="6" t="s">
        <v>30</v>
      </c>
      <c r="F30" s="4"/>
      <c r="G30" s="4"/>
      <c r="H30" s="4"/>
      <c r="I30" s="4"/>
      <c r="J30" s="4"/>
    </row>
    <row r="31" spans="1:10" ht="97" customHeight="1">
      <c r="A31" s="19" t="s">
        <v>225</v>
      </c>
      <c r="B31" s="7" t="s">
        <v>31</v>
      </c>
      <c r="C31" s="6" t="s">
        <v>226</v>
      </c>
      <c r="D31" s="10"/>
      <c r="E31" s="6" t="s">
        <v>227</v>
      </c>
      <c r="F31" s="4"/>
      <c r="G31" s="4"/>
      <c r="H31" s="4"/>
      <c r="I31" s="4"/>
      <c r="J31" s="4"/>
    </row>
    <row r="32" spans="1:10" ht="47.5" customHeight="1">
      <c r="A32" s="12"/>
      <c r="B32" s="7" t="s">
        <v>197</v>
      </c>
      <c r="C32" s="6" t="s">
        <v>32</v>
      </c>
      <c r="D32" s="10"/>
      <c r="E32" s="6" t="s">
        <v>229</v>
      </c>
      <c r="F32" s="4"/>
      <c r="G32" s="4"/>
      <c r="H32" s="4"/>
      <c r="I32" s="4"/>
      <c r="J32" s="4"/>
    </row>
    <row r="33" spans="1:10" ht="76.5" customHeight="1">
      <c r="A33" s="19" t="s">
        <v>228</v>
      </c>
      <c r="B33" s="7" t="s">
        <v>230</v>
      </c>
      <c r="C33" s="6" t="s">
        <v>231</v>
      </c>
      <c r="D33" s="10"/>
      <c r="E33" s="6" t="s">
        <v>33</v>
      </c>
      <c r="F33" s="4"/>
      <c r="G33" s="4"/>
      <c r="H33" s="4"/>
      <c r="I33" s="4"/>
      <c r="J33" s="4"/>
    </row>
    <row r="34" spans="1:10" ht="56.5" customHeight="1">
      <c r="A34" s="19"/>
      <c r="B34" s="7" t="s">
        <v>232</v>
      </c>
      <c r="C34" s="6" t="s">
        <v>233</v>
      </c>
      <c r="D34" s="10"/>
      <c r="E34" s="6" t="s">
        <v>234</v>
      </c>
      <c r="F34" s="4"/>
      <c r="G34" s="4"/>
      <c r="H34" s="4"/>
      <c r="I34" s="4"/>
      <c r="J34" s="4"/>
    </row>
    <row r="35" spans="1:10" ht="51" customHeight="1">
      <c r="A35" s="19"/>
      <c r="B35" s="7" t="s">
        <v>235</v>
      </c>
      <c r="C35" s="6" t="s">
        <v>236</v>
      </c>
      <c r="D35" s="10"/>
      <c r="E35" s="6" t="s">
        <v>237</v>
      </c>
      <c r="F35" s="4"/>
      <c r="G35" s="4"/>
      <c r="H35" s="4"/>
      <c r="I35" s="4"/>
      <c r="J35" s="4"/>
    </row>
    <row r="36" spans="1:10" ht="53" customHeight="1">
      <c r="A36" s="12"/>
      <c r="B36" s="7" t="s">
        <v>238</v>
      </c>
      <c r="C36" s="6" t="s">
        <v>241</v>
      </c>
      <c r="D36" s="10"/>
      <c r="E36" s="6" t="s">
        <v>234</v>
      </c>
      <c r="F36" s="4"/>
      <c r="G36" s="4"/>
      <c r="H36" s="4"/>
      <c r="I36" s="4"/>
      <c r="J36" s="4"/>
    </row>
    <row r="37" spans="1:10" ht="42" customHeight="1">
      <c r="A37" s="6" t="s">
        <v>239</v>
      </c>
      <c r="B37" s="6" t="s">
        <v>244</v>
      </c>
      <c r="C37" s="6" t="s">
        <v>240</v>
      </c>
      <c r="D37" s="10"/>
      <c r="E37" s="6" t="s">
        <v>22</v>
      </c>
      <c r="F37" s="4"/>
      <c r="G37" s="4"/>
      <c r="H37" s="4"/>
      <c r="I37" s="4"/>
      <c r="J37" s="4"/>
    </row>
    <row r="38" spans="1:10" ht="44.5" customHeight="1">
      <c r="A38" s="6" t="s">
        <v>242</v>
      </c>
      <c r="B38" s="6" t="s">
        <v>245</v>
      </c>
      <c r="C38" s="6" t="s">
        <v>243</v>
      </c>
      <c r="D38" s="10"/>
      <c r="E38" s="6" t="s">
        <v>22</v>
      </c>
      <c r="F38" s="4"/>
      <c r="G38" s="4"/>
      <c r="H38" s="4"/>
      <c r="I38" s="4"/>
      <c r="J38" s="4"/>
    </row>
    <row r="39" spans="1:10" ht="83" customHeight="1">
      <c r="A39" s="6" t="s">
        <v>247</v>
      </c>
      <c r="B39" s="6" t="s">
        <v>246</v>
      </c>
      <c r="C39" s="6" t="s">
        <v>34</v>
      </c>
      <c r="D39" s="10"/>
      <c r="E39" s="6" t="s">
        <v>22</v>
      </c>
      <c r="F39" s="4"/>
      <c r="G39" s="4"/>
      <c r="H39" s="4"/>
      <c r="I39" s="4"/>
      <c r="J39" s="4"/>
    </row>
    <row r="40" spans="1:10" ht="56.5" customHeight="1">
      <c r="A40" s="7" t="s">
        <v>248</v>
      </c>
      <c r="B40" s="7" t="s">
        <v>249</v>
      </c>
      <c r="C40" s="6" t="s">
        <v>35</v>
      </c>
      <c r="D40" s="10"/>
      <c r="E40" s="6" t="s">
        <v>33</v>
      </c>
      <c r="F40" s="4"/>
      <c r="G40" s="4"/>
      <c r="H40" s="4"/>
      <c r="I40" s="4"/>
      <c r="J40" s="4"/>
    </row>
    <row r="41" spans="1:10" ht="55.5" customHeight="1">
      <c r="A41" s="21" t="s">
        <v>250</v>
      </c>
      <c r="B41" s="6" t="s">
        <v>251</v>
      </c>
      <c r="C41" s="6" t="s">
        <v>36</v>
      </c>
      <c r="D41" s="10"/>
      <c r="E41" s="6" t="s">
        <v>22</v>
      </c>
      <c r="F41" s="4"/>
      <c r="G41" s="4"/>
      <c r="H41" s="4"/>
      <c r="I41" s="4"/>
      <c r="J41" s="4"/>
    </row>
    <row r="42" spans="1:10" ht="43.5" customHeight="1">
      <c r="A42" s="13"/>
      <c r="B42" s="6" t="s">
        <v>252</v>
      </c>
      <c r="C42" s="6" t="s">
        <v>37</v>
      </c>
      <c r="D42" s="10"/>
      <c r="E42" s="6" t="s">
        <v>22</v>
      </c>
      <c r="F42" s="4"/>
      <c r="G42" s="4"/>
      <c r="H42" s="4"/>
      <c r="I42" s="4"/>
      <c r="J42" s="4"/>
    </row>
    <row r="43" spans="1:10" ht="42.5" customHeight="1">
      <c r="A43" s="7" t="s">
        <v>253</v>
      </c>
      <c r="B43" s="7" t="s">
        <v>254</v>
      </c>
      <c r="C43" s="6" t="s">
        <v>38</v>
      </c>
      <c r="D43" s="10"/>
      <c r="E43" s="6" t="s">
        <v>255</v>
      </c>
      <c r="F43" s="4"/>
      <c r="G43" s="4"/>
      <c r="H43" s="4"/>
      <c r="I43" s="4"/>
      <c r="J43" s="4"/>
    </row>
    <row r="44" spans="1:10" ht="51.5" customHeight="1">
      <c r="A44" s="19" t="s">
        <v>256</v>
      </c>
      <c r="B44" s="7" t="s">
        <v>257</v>
      </c>
      <c r="C44" s="6" t="s">
        <v>39</v>
      </c>
      <c r="D44" s="10"/>
      <c r="E44" s="6" t="s">
        <v>259</v>
      </c>
      <c r="F44" s="4"/>
      <c r="G44" s="4"/>
      <c r="H44" s="4"/>
      <c r="I44" s="4"/>
      <c r="J44" s="4"/>
    </row>
    <row r="45" spans="1:10" ht="64" customHeight="1">
      <c r="A45" s="12"/>
      <c r="B45" s="7" t="s">
        <v>258</v>
      </c>
      <c r="C45" s="6" t="s">
        <v>40</v>
      </c>
      <c r="D45" s="10"/>
      <c r="E45" s="6" t="s">
        <v>259</v>
      </c>
      <c r="F45" s="4"/>
      <c r="G45" s="4"/>
      <c r="H45" s="4"/>
      <c r="I45" s="4"/>
      <c r="J45" s="4"/>
    </row>
    <row r="46" spans="1:10" ht="44.5" customHeight="1">
      <c r="A46" s="19" t="s">
        <v>260</v>
      </c>
      <c r="B46" s="7" t="s">
        <v>41</v>
      </c>
      <c r="C46" s="6" t="s">
        <v>42</v>
      </c>
      <c r="D46" s="10"/>
      <c r="E46" s="6" t="s">
        <v>43</v>
      </c>
      <c r="F46" s="4"/>
      <c r="G46" s="4"/>
      <c r="H46" s="4"/>
      <c r="I46" s="4"/>
      <c r="J46" s="4"/>
    </row>
    <row r="47" spans="1:10" ht="53" customHeight="1">
      <c r="A47" s="12"/>
      <c r="B47" s="7" t="s">
        <v>261</v>
      </c>
      <c r="C47" s="6" t="s">
        <v>44</v>
      </c>
      <c r="D47" s="10"/>
      <c r="E47" s="6" t="s">
        <v>43</v>
      </c>
      <c r="F47" s="4"/>
      <c r="G47" s="4"/>
      <c r="H47" s="4"/>
      <c r="I47" s="4"/>
      <c r="J47" s="4"/>
    </row>
    <row r="48" spans="1:10" ht="62" customHeight="1">
      <c r="A48" s="21" t="s">
        <v>262</v>
      </c>
      <c r="B48" s="6" t="s">
        <v>263</v>
      </c>
      <c r="C48" s="6" t="s">
        <v>45</v>
      </c>
      <c r="D48" s="10"/>
      <c r="E48" s="6" t="s">
        <v>22</v>
      </c>
      <c r="F48" s="4"/>
      <c r="G48" s="4"/>
      <c r="H48" s="4"/>
      <c r="I48" s="4"/>
      <c r="J48" s="4"/>
    </row>
    <row r="49" spans="1:10" ht="64" customHeight="1">
      <c r="A49" s="13"/>
      <c r="B49" s="6" t="s">
        <v>264</v>
      </c>
      <c r="C49" s="6" t="s">
        <v>46</v>
      </c>
      <c r="D49" s="10"/>
      <c r="E49" s="6" t="s">
        <v>22</v>
      </c>
      <c r="F49" s="4"/>
      <c r="G49" s="4"/>
      <c r="H49" s="4"/>
      <c r="I49" s="4"/>
      <c r="J49" s="4"/>
    </row>
    <row r="50" spans="1:10" ht="44.5" customHeight="1">
      <c r="A50" s="19" t="s">
        <v>265</v>
      </c>
      <c r="B50" s="7" t="s">
        <v>47</v>
      </c>
      <c r="C50" s="6" t="s">
        <v>48</v>
      </c>
      <c r="D50" s="10"/>
      <c r="E50" s="6" t="s">
        <v>266</v>
      </c>
      <c r="F50" s="4"/>
      <c r="G50" s="4"/>
      <c r="H50" s="4"/>
      <c r="I50" s="4"/>
      <c r="J50" s="4"/>
    </row>
    <row r="51" spans="1:10" ht="44" customHeight="1">
      <c r="A51" s="19"/>
      <c r="B51" s="7" t="s">
        <v>267</v>
      </c>
      <c r="C51" s="6" t="s">
        <v>49</v>
      </c>
      <c r="D51" s="10"/>
      <c r="E51" s="6" t="s">
        <v>266</v>
      </c>
      <c r="F51" s="4"/>
      <c r="G51" s="4"/>
      <c r="H51" s="4"/>
      <c r="I51" s="4"/>
      <c r="J51" s="4"/>
    </row>
    <row r="52" spans="1:10" ht="64" customHeight="1">
      <c r="A52" s="19"/>
      <c r="B52" s="7" t="s">
        <v>268</v>
      </c>
      <c r="C52" s="6" t="s">
        <v>50</v>
      </c>
      <c r="D52" s="10"/>
      <c r="E52" s="6" t="s">
        <v>266</v>
      </c>
      <c r="F52" s="4"/>
      <c r="G52" s="4"/>
      <c r="H52" s="4"/>
      <c r="I52" s="4"/>
      <c r="J52" s="4"/>
    </row>
    <row r="53" spans="1:10" ht="47" customHeight="1">
      <c r="A53" s="19"/>
      <c r="B53" s="7" t="s">
        <v>269</v>
      </c>
      <c r="C53" s="6" t="s">
        <v>51</v>
      </c>
      <c r="D53" s="10"/>
      <c r="E53" s="6" t="s">
        <v>271</v>
      </c>
      <c r="F53" s="4"/>
      <c r="G53" s="4"/>
      <c r="H53" s="4"/>
      <c r="I53" s="4"/>
      <c r="J53" s="4"/>
    </row>
    <row r="54" spans="1:10" ht="50" customHeight="1">
      <c r="A54" s="12"/>
      <c r="B54" s="7" t="s">
        <v>270</v>
      </c>
      <c r="C54" s="6" t="s">
        <v>53</v>
      </c>
      <c r="D54" s="10"/>
      <c r="E54" s="6" t="s">
        <v>52</v>
      </c>
      <c r="F54" s="4"/>
      <c r="G54" s="4"/>
      <c r="H54" s="4"/>
      <c r="I54" s="4"/>
      <c r="J54" s="4"/>
    </row>
    <row r="55" spans="1:10" ht="129" customHeight="1">
      <c r="A55" s="6" t="s">
        <v>272</v>
      </c>
      <c r="B55" s="6" t="s">
        <v>273</v>
      </c>
      <c r="C55" s="6" t="s">
        <v>54</v>
      </c>
      <c r="D55" s="10"/>
      <c r="E55" s="6" t="s">
        <v>22</v>
      </c>
      <c r="F55" s="4"/>
      <c r="G55" s="4"/>
      <c r="H55" s="4"/>
      <c r="I55" s="4"/>
      <c r="J55" s="4"/>
    </row>
    <row r="56" spans="1:10" ht="55" customHeight="1">
      <c r="A56" s="19" t="s">
        <v>274</v>
      </c>
      <c r="B56" s="7" t="s">
        <v>56</v>
      </c>
      <c r="C56" s="6" t="s">
        <v>57</v>
      </c>
      <c r="D56" s="10"/>
      <c r="E56" s="6" t="s">
        <v>55</v>
      </c>
      <c r="F56" s="4"/>
      <c r="G56" s="4"/>
      <c r="H56" s="4"/>
      <c r="I56" s="4"/>
      <c r="J56" s="4"/>
    </row>
    <row r="57" spans="1:10" ht="64.5" customHeight="1">
      <c r="A57" s="12"/>
      <c r="B57" s="7" t="s">
        <v>275</v>
      </c>
      <c r="C57" s="6" t="s">
        <v>59</v>
      </c>
      <c r="D57" s="10"/>
      <c r="E57" s="6" t="s">
        <v>58</v>
      </c>
      <c r="F57" s="4"/>
      <c r="G57" s="4"/>
      <c r="H57" s="4"/>
      <c r="I57" s="4"/>
      <c r="J57" s="4"/>
    </row>
    <row r="58" spans="1:10" ht="54.5" customHeight="1">
      <c r="A58" s="21" t="s">
        <v>276</v>
      </c>
      <c r="B58" s="6" t="s">
        <v>60</v>
      </c>
      <c r="C58" s="6" t="s">
        <v>61</v>
      </c>
      <c r="D58" s="10"/>
      <c r="E58" s="6" t="s">
        <v>22</v>
      </c>
      <c r="F58" s="4"/>
      <c r="G58" s="4"/>
      <c r="H58" s="4"/>
      <c r="I58" s="4"/>
      <c r="J58" s="4"/>
    </row>
    <row r="59" spans="1:10" ht="43.5" customHeight="1">
      <c r="A59" s="22"/>
      <c r="B59" s="6" t="s">
        <v>277</v>
      </c>
      <c r="C59" s="6" t="s">
        <v>62</v>
      </c>
      <c r="D59" s="10"/>
      <c r="E59" s="6" t="s">
        <v>22</v>
      </c>
      <c r="F59" s="4"/>
      <c r="G59" s="4"/>
      <c r="H59" s="4"/>
      <c r="I59" s="4"/>
      <c r="J59" s="4"/>
    </row>
    <row r="60" spans="1:10" ht="44" customHeight="1">
      <c r="A60" s="22"/>
      <c r="B60" s="6" t="s">
        <v>278</v>
      </c>
      <c r="C60" s="6" t="s">
        <v>63</v>
      </c>
      <c r="D60" s="10"/>
      <c r="E60" s="6" t="s">
        <v>22</v>
      </c>
      <c r="F60" s="4"/>
      <c r="G60" s="4"/>
      <c r="H60" s="4"/>
      <c r="I60" s="4"/>
      <c r="J60" s="4"/>
    </row>
    <row r="61" spans="1:10" ht="60.5" customHeight="1">
      <c r="A61" s="22"/>
      <c r="B61" s="6" t="s">
        <v>279</v>
      </c>
      <c r="C61" s="6" t="s">
        <v>64</v>
      </c>
      <c r="D61" s="10"/>
      <c r="E61" s="6" t="s">
        <v>22</v>
      </c>
      <c r="F61" s="4"/>
      <c r="G61" s="4"/>
      <c r="H61" s="4"/>
      <c r="I61" s="4"/>
      <c r="J61" s="4"/>
    </row>
    <row r="62" spans="1:10" ht="56.5" customHeight="1">
      <c r="A62" s="22"/>
      <c r="B62" s="6" t="s">
        <v>280</v>
      </c>
      <c r="C62" s="6" t="s">
        <v>65</v>
      </c>
      <c r="D62" s="10"/>
      <c r="E62" s="6" t="s">
        <v>22</v>
      </c>
      <c r="F62" s="4"/>
      <c r="G62" s="4"/>
      <c r="H62" s="4"/>
      <c r="I62" s="4"/>
      <c r="J62" s="4"/>
    </row>
    <row r="63" spans="1:10" ht="231" customHeight="1">
      <c r="A63" s="22"/>
      <c r="B63" s="6" t="s">
        <v>282</v>
      </c>
      <c r="C63" s="6" t="s">
        <v>281</v>
      </c>
      <c r="D63" s="10"/>
      <c r="E63" s="6" t="s">
        <v>22</v>
      </c>
      <c r="F63" s="4"/>
      <c r="G63" s="4"/>
      <c r="H63" s="4"/>
      <c r="I63" s="4"/>
      <c r="J63" s="4"/>
    </row>
    <row r="64" spans="1:10" ht="45.5" customHeight="1">
      <c r="A64" s="22"/>
      <c r="B64" s="6" t="s">
        <v>284</v>
      </c>
      <c r="C64" s="6" t="s">
        <v>281</v>
      </c>
      <c r="D64" s="10"/>
      <c r="E64" s="6" t="s">
        <v>22</v>
      </c>
      <c r="F64" s="4"/>
      <c r="G64" s="4"/>
      <c r="H64" s="4"/>
      <c r="I64" s="4"/>
      <c r="J64" s="4"/>
    </row>
    <row r="65" spans="1:10" ht="67" customHeight="1">
      <c r="A65" s="35"/>
      <c r="B65" s="6" t="s">
        <v>285</v>
      </c>
      <c r="C65" s="6" t="s">
        <v>286</v>
      </c>
      <c r="D65" s="10"/>
      <c r="E65" s="6" t="s">
        <v>22</v>
      </c>
      <c r="F65" s="4"/>
      <c r="G65" s="4"/>
      <c r="H65" s="4"/>
      <c r="I65" s="4"/>
      <c r="J65" s="4"/>
    </row>
    <row r="66" spans="1:10" ht="63.5" customHeight="1">
      <c r="A66" s="36" t="s">
        <v>287</v>
      </c>
      <c r="B66" s="6" t="s">
        <v>288</v>
      </c>
      <c r="C66" s="6" t="s">
        <v>289</v>
      </c>
      <c r="D66" s="10"/>
      <c r="E66" s="6" t="s">
        <v>22</v>
      </c>
      <c r="F66" s="4"/>
      <c r="G66" s="4"/>
      <c r="H66" s="4"/>
      <c r="I66" s="4"/>
      <c r="J66" s="4"/>
    </row>
    <row r="67" spans="1:10" ht="61.5" customHeight="1">
      <c r="A67" s="20" t="s">
        <v>283</v>
      </c>
      <c r="B67" s="7" t="s">
        <v>290</v>
      </c>
      <c r="C67" s="6" t="s">
        <v>67</v>
      </c>
      <c r="D67" s="10"/>
      <c r="E67" s="6" t="s">
        <v>291</v>
      </c>
      <c r="F67" s="4"/>
      <c r="G67" s="4"/>
      <c r="H67" s="4"/>
      <c r="I67" s="4"/>
      <c r="J67" s="4"/>
    </row>
    <row r="68" spans="1:10" ht="93" customHeight="1">
      <c r="A68" s="20"/>
      <c r="B68" s="7" t="s">
        <v>292</v>
      </c>
      <c r="C68" s="6" t="s">
        <v>68</v>
      </c>
      <c r="D68" s="10"/>
      <c r="E68" s="6" t="s">
        <v>293</v>
      </c>
      <c r="F68" s="4"/>
      <c r="G68" s="4"/>
      <c r="H68" s="4"/>
      <c r="I68" s="4"/>
      <c r="J68" s="4"/>
    </row>
    <row r="69" spans="1:10" ht="52" customHeight="1">
      <c r="A69" s="20"/>
      <c r="B69" s="7" t="s">
        <v>294</v>
      </c>
      <c r="C69" s="6" t="s">
        <v>69</v>
      </c>
      <c r="D69" s="10"/>
      <c r="E69" s="6" t="s">
        <v>296</v>
      </c>
      <c r="F69" s="4"/>
      <c r="G69" s="4"/>
      <c r="H69" s="4"/>
      <c r="I69" s="4"/>
      <c r="J69" s="4"/>
    </row>
    <row r="70" spans="1:10" ht="133" customHeight="1">
      <c r="A70" s="20"/>
      <c r="B70" s="7" t="s">
        <v>295</v>
      </c>
      <c r="C70" s="6" t="s">
        <v>70</v>
      </c>
      <c r="D70" s="10"/>
      <c r="E70" s="6" t="s">
        <v>297</v>
      </c>
      <c r="F70" s="4"/>
      <c r="G70" s="4"/>
      <c r="H70" s="4"/>
      <c r="I70" s="4"/>
      <c r="J70" s="4"/>
    </row>
    <row r="71" spans="1:10" ht="76.5" customHeight="1">
      <c r="A71" s="20"/>
      <c r="B71" s="7" t="s">
        <v>298</v>
      </c>
      <c r="C71" s="6" t="s">
        <v>71</v>
      </c>
      <c r="D71" s="10"/>
      <c r="E71" s="6" t="s">
        <v>299</v>
      </c>
      <c r="F71" s="4"/>
      <c r="G71" s="4"/>
      <c r="H71" s="4"/>
      <c r="I71" s="4"/>
      <c r="J71" s="4"/>
    </row>
    <row r="72" spans="1:10" ht="45" customHeight="1">
      <c r="A72" s="19"/>
      <c r="B72" s="7" t="s">
        <v>300</v>
      </c>
      <c r="C72" s="6" t="s">
        <v>72</v>
      </c>
      <c r="D72" s="10"/>
      <c r="E72" s="6" t="s">
        <v>66</v>
      </c>
      <c r="F72" s="4"/>
      <c r="G72" s="4"/>
      <c r="H72" s="4"/>
      <c r="I72" s="4"/>
      <c r="J72" s="4"/>
    </row>
    <row r="73" spans="1:10" ht="46" customHeight="1">
      <c r="A73" s="19"/>
      <c r="B73" s="7" t="s">
        <v>301</v>
      </c>
      <c r="C73" s="6" t="s">
        <v>73</v>
      </c>
      <c r="D73" s="10"/>
      <c r="E73" s="6" t="s">
        <v>302</v>
      </c>
      <c r="F73" s="4"/>
      <c r="G73" s="4"/>
      <c r="H73" s="4"/>
      <c r="I73" s="4"/>
      <c r="J73" s="4"/>
    </row>
    <row r="74" spans="1:10" ht="75" customHeight="1">
      <c r="A74" s="19"/>
      <c r="B74" s="7" t="s">
        <v>303</v>
      </c>
      <c r="C74" s="6" t="s">
        <v>74</v>
      </c>
      <c r="D74" s="10"/>
      <c r="E74" s="6" t="s">
        <v>304</v>
      </c>
      <c r="F74" s="4"/>
      <c r="G74" s="4"/>
      <c r="H74" s="4"/>
      <c r="I74" s="4"/>
      <c r="J74" s="4"/>
    </row>
    <row r="75" spans="1:10" ht="72" customHeight="1">
      <c r="A75" s="19"/>
      <c r="B75" s="7" t="s">
        <v>305</v>
      </c>
      <c r="C75" s="6" t="s">
        <v>75</v>
      </c>
      <c r="D75" s="10"/>
      <c r="E75" s="6" t="s">
        <v>306</v>
      </c>
      <c r="F75" s="4"/>
      <c r="G75" s="4"/>
      <c r="H75" s="4"/>
      <c r="I75" s="4"/>
      <c r="J75" s="4"/>
    </row>
    <row r="76" spans="1:10" ht="55.5" customHeight="1">
      <c r="A76" s="12"/>
      <c r="B76" s="7" t="s">
        <v>76</v>
      </c>
      <c r="C76" s="6" t="s">
        <v>77</v>
      </c>
      <c r="D76" s="10"/>
      <c r="E76" s="6" t="s">
        <v>307</v>
      </c>
      <c r="F76" s="4"/>
      <c r="G76" s="4"/>
      <c r="H76" s="4"/>
      <c r="I76" s="4"/>
      <c r="J76" s="4"/>
    </row>
    <row r="77" spans="1:10" ht="38">
      <c r="A77" s="19" t="s">
        <v>308</v>
      </c>
      <c r="B77" s="7" t="s">
        <v>313</v>
      </c>
      <c r="C77" s="26" t="s">
        <v>309</v>
      </c>
      <c r="D77" s="10"/>
      <c r="E77" s="6"/>
      <c r="F77" s="4"/>
      <c r="G77" s="4"/>
      <c r="H77" s="4"/>
      <c r="I77" s="4"/>
      <c r="J77" s="4"/>
    </row>
    <row r="78" spans="1:10" ht="40" customHeight="1">
      <c r="A78" s="19"/>
      <c r="B78" s="7" t="s">
        <v>314</v>
      </c>
      <c r="C78" s="21"/>
      <c r="D78" s="10"/>
      <c r="E78" s="6" t="s">
        <v>310</v>
      </c>
      <c r="F78" s="4"/>
      <c r="G78" s="4"/>
      <c r="H78" s="4"/>
      <c r="I78" s="4"/>
      <c r="J78" s="4"/>
    </row>
    <row r="79" spans="1:10" ht="24.5" customHeight="1">
      <c r="A79" s="19"/>
      <c r="B79" s="7" t="s">
        <v>315</v>
      </c>
      <c r="C79" s="13"/>
      <c r="D79" s="10"/>
      <c r="E79" s="6" t="s">
        <v>316</v>
      </c>
      <c r="F79" s="4"/>
      <c r="G79" s="4"/>
      <c r="H79" s="4"/>
      <c r="I79" s="4"/>
      <c r="J79" s="4"/>
    </row>
    <row r="80" spans="1:10" ht="53" customHeight="1">
      <c r="A80" s="12"/>
      <c r="B80" s="7" t="s">
        <v>317</v>
      </c>
      <c r="C80" s="6" t="s">
        <v>318</v>
      </c>
      <c r="D80" s="10"/>
      <c r="E80" s="6"/>
      <c r="F80" s="4"/>
      <c r="G80" s="4"/>
      <c r="H80" s="4"/>
      <c r="I80" s="4"/>
      <c r="J80" s="4"/>
    </row>
    <row r="81" spans="1:10" ht="41" customHeight="1">
      <c r="A81" s="6" t="s">
        <v>311</v>
      </c>
      <c r="B81" s="6" t="s">
        <v>319</v>
      </c>
      <c r="C81" s="6" t="s">
        <v>78</v>
      </c>
      <c r="D81" s="10"/>
      <c r="E81" s="6" t="s">
        <v>22</v>
      </c>
      <c r="F81" s="4"/>
      <c r="G81" s="4"/>
      <c r="H81" s="4"/>
      <c r="I81" s="4"/>
      <c r="J81" s="4"/>
    </row>
    <row r="82" spans="1:10" ht="38">
      <c r="A82" s="19" t="s">
        <v>890</v>
      </c>
      <c r="B82" s="7" t="s">
        <v>320</v>
      </c>
      <c r="C82" s="6" t="s">
        <v>79</v>
      </c>
      <c r="D82" s="10"/>
      <c r="E82" s="6" t="s">
        <v>321</v>
      </c>
      <c r="F82" s="4"/>
      <c r="G82" s="4"/>
      <c r="H82" s="4"/>
      <c r="I82" s="4"/>
      <c r="J82" s="4"/>
    </row>
    <row r="83" spans="1:10" ht="50.5" customHeight="1">
      <c r="A83" s="19"/>
      <c r="B83" s="7" t="s">
        <v>322</v>
      </c>
      <c r="C83" s="6" t="s">
        <v>80</v>
      </c>
      <c r="D83" s="10"/>
      <c r="E83" s="6" t="s">
        <v>321</v>
      </c>
      <c r="F83" s="4"/>
      <c r="G83" s="4"/>
      <c r="H83" s="4"/>
      <c r="I83" s="4"/>
      <c r="J83" s="4"/>
    </row>
    <row r="84" spans="1:10" ht="41.5" customHeight="1">
      <c r="A84" s="19"/>
      <c r="B84" s="7" t="s">
        <v>323</v>
      </c>
      <c r="C84" s="6" t="s">
        <v>81</v>
      </c>
      <c r="D84" s="10"/>
      <c r="E84" s="6" t="s">
        <v>321</v>
      </c>
      <c r="F84" s="4"/>
      <c r="G84" s="4"/>
      <c r="H84" s="4"/>
      <c r="I84" s="4"/>
      <c r="J84" s="4"/>
    </row>
    <row r="85" spans="1:10" ht="53" customHeight="1">
      <c r="A85" s="19"/>
      <c r="B85" s="7" t="s">
        <v>324</v>
      </c>
      <c r="C85" s="6" t="s">
        <v>82</v>
      </c>
      <c r="D85" s="10"/>
      <c r="E85" s="6" t="s">
        <v>325</v>
      </c>
      <c r="F85" s="11"/>
      <c r="G85" s="4"/>
      <c r="H85" s="4"/>
      <c r="I85" s="4"/>
      <c r="J85" s="4"/>
    </row>
    <row r="86" spans="1:10" ht="63.5" customHeight="1">
      <c r="A86" s="12"/>
      <c r="B86" s="7" t="s">
        <v>326</v>
      </c>
      <c r="C86" s="6" t="s">
        <v>83</v>
      </c>
      <c r="D86" s="10"/>
      <c r="E86" s="6" t="s">
        <v>327</v>
      </c>
      <c r="F86" s="4"/>
      <c r="G86" s="4"/>
      <c r="H86" s="4"/>
      <c r="I86" s="4"/>
      <c r="J86" s="4"/>
    </row>
    <row r="87" spans="1:10" ht="48" customHeight="1">
      <c r="A87" s="21" t="s">
        <v>312</v>
      </c>
      <c r="B87" s="6" t="s">
        <v>328</v>
      </c>
      <c r="C87" s="6" t="s">
        <v>84</v>
      </c>
      <c r="D87" s="10"/>
      <c r="E87" s="6" t="s">
        <v>22</v>
      </c>
      <c r="F87" s="4"/>
      <c r="G87" s="4"/>
      <c r="H87" s="4"/>
      <c r="I87" s="4"/>
      <c r="J87" s="4"/>
    </row>
    <row r="88" spans="1:10" ht="50" customHeight="1">
      <c r="A88" s="13"/>
      <c r="B88" s="6" t="s">
        <v>329</v>
      </c>
      <c r="C88" s="6" t="s">
        <v>330</v>
      </c>
      <c r="D88" s="10"/>
      <c r="E88" s="6" t="s">
        <v>22</v>
      </c>
      <c r="F88" s="4"/>
      <c r="G88" s="4"/>
      <c r="H88" s="4"/>
      <c r="I88" s="4"/>
      <c r="J88" s="4"/>
    </row>
    <row r="89" spans="1:10" ht="42" customHeight="1">
      <c r="A89" s="7" t="s">
        <v>331</v>
      </c>
      <c r="B89" s="7" t="s">
        <v>332</v>
      </c>
      <c r="C89" s="6" t="s">
        <v>85</v>
      </c>
      <c r="D89" s="10"/>
      <c r="E89" s="6" t="s">
        <v>333</v>
      </c>
      <c r="F89" s="4"/>
      <c r="G89" s="4"/>
      <c r="H89" s="4"/>
      <c r="I89" s="4"/>
      <c r="J89" s="4"/>
    </row>
    <row r="90" spans="1:10" ht="62" customHeight="1">
      <c r="A90" s="6" t="s">
        <v>334</v>
      </c>
      <c r="B90" s="6" t="s">
        <v>335</v>
      </c>
      <c r="C90" s="6" t="s">
        <v>86</v>
      </c>
      <c r="D90" s="10"/>
      <c r="E90" s="6" t="s">
        <v>22</v>
      </c>
      <c r="F90" s="4"/>
      <c r="G90" s="4"/>
      <c r="H90" s="4"/>
      <c r="I90" s="4"/>
      <c r="J90" s="4"/>
    </row>
    <row r="91" spans="1:10" ht="38">
      <c r="A91" s="21" t="s">
        <v>336</v>
      </c>
      <c r="B91" s="6" t="s">
        <v>337</v>
      </c>
      <c r="C91" s="6" t="s">
        <v>88</v>
      </c>
      <c r="D91" s="10"/>
      <c r="E91" s="6" t="s">
        <v>22</v>
      </c>
      <c r="F91" s="4"/>
      <c r="G91" s="4"/>
      <c r="H91" s="4"/>
      <c r="I91" s="4"/>
      <c r="J91" s="4"/>
    </row>
    <row r="92" spans="1:10" ht="44" customHeight="1">
      <c r="A92" s="13"/>
      <c r="B92" s="6" t="s">
        <v>338</v>
      </c>
      <c r="C92" s="6" t="s">
        <v>90</v>
      </c>
      <c r="D92" s="10"/>
      <c r="E92" s="6" t="s">
        <v>22</v>
      </c>
      <c r="F92" s="4"/>
      <c r="G92" s="4"/>
      <c r="H92" s="4"/>
      <c r="I92" s="4"/>
      <c r="J92" s="4"/>
    </row>
    <row r="93" spans="1:10" ht="174" customHeight="1">
      <c r="A93" s="7" t="s">
        <v>340</v>
      </c>
      <c r="B93" s="7" t="s">
        <v>339</v>
      </c>
      <c r="C93" s="6" t="s">
        <v>92</v>
      </c>
      <c r="D93" s="10"/>
      <c r="E93" s="6" t="s">
        <v>94</v>
      </c>
      <c r="F93" s="4"/>
      <c r="G93" s="4"/>
      <c r="H93" s="4"/>
      <c r="I93" s="4"/>
      <c r="J93" s="4"/>
    </row>
    <row r="94" spans="1:10" ht="50.5" customHeight="1">
      <c r="A94" s="19" t="s">
        <v>341</v>
      </c>
      <c r="B94" s="7" t="s">
        <v>87</v>
      </c>
      <c r="C94" s="6" t="s">
        <v>93</v>
      </c>
      <c r="D94" s="10"/>
      <c r="E94" s="6" t="s">
        <v>96</v>
      </c>
      <c r="F94" s="4"/>
      <c r="G94" s="4"/>
      <c r="H94" s="4"/>
      <c r="I94" s="4"/>
      <c r="J94" s="4"/>
    </row>
    <row r="95" spans="1:10" ht="56.5" customHeight="1">
      <c r="A95" s="19"/>
      <c r="B95" s="7" t="s">
        <v>89</v>
      </c>
      <c r="C95" s="6" t="s">
        <v>95</v>
      </c>
      <c r="D95" s="10"/>
      <c r="E95" s="6" t="s">
        <v>98</v>
      </c>
      <c r="F95" s="4"/>
      <c r="G95" s="4"/>
      <c r="H95" s="4"/>
      <c r="I95" s="4"/>
      <c r="J95" s="4"/>
    </row>
    <row r="96" spans="1:10" ht="54" customHeight="1">
      <c r="A96" s="19"/>
      <c r="B96" s="7" t="s">
        <v>91</v>
      </c>
      <c r="C96" s="6" t="s">
        <v>97</v>
      </c>
      <c r="D96" s="10"/>
      <c r="E96" s="6" t="s">
        <v>100</v>
      </c>
      <c r="F96" s="4"/>
      <c r="G96" s="4"/>
      <c r="H96" s="4"/>
      <c r="I96" s="4"/>
      <c r="J96" s="4"/>
    </row>
    <row r="97" spans="1:10" ht="67" customHeight="1">
      <c r="A97" s="12"/>
      <c r="B97" s="7" t="s">
        <v>342</v>
      </c>
      <c r="C97" s="6" t="s">
        <v>99</v>
      </c>
      <c r="D97" s="10"/>
      <c r="E97" s="6" t="s">
        <v>343</v>
      </c>
      <c r="F97" s="4"/>
      <c r="G97" s="4"/>
      <c r="H97" s="4"/>
      <c r="I97" s="4"/>
      <c r="J97" s="4"/>
    </row>
    <row r="98" spans="1:10" ht="53.5" customHeight="1">
      <c r="A98" s="19" t="s">
        <v>344</v>
      </c>
      <c r="B98" s="7" t="s">
        <v>345</v>
      </c>
      <c r="C98" s="6" t="s">
        <v>101</v>
      </c>
      <c r="D98" s="10"/>
      <c r="E98" s="6" t="s">
        <v>346</v>
      </c>
      <c r="F98" s="4"/>
      <c r="G98" s="4"/>
      <c r="H98" s="4"/>
      <c r="I98" s="4"/>
      <c r="J98" s="4"/>
    </row>
    <row r="99" spans="1:10" ht="50.5" customHeight="1">
      <c r="A99" s="19"/>
      <c r="B99" s="7" t="s">
        <v>347</v>
      </c>
      <c r="C99" s="6" t="s">
        <v>103</v>
      </c>
      <c r="D99" s="10"/>
      <c r="E99" s="6" t="s">
        <v>113</v>
      </c>
      <c r="F99" s="4"/>
      <c r="G99" s="4"/>
      <c r="H99" s="4"/>
      <c r="I99" s="4"/>
      <c r="J99" s="4"/>
    </row>
    <row r="100" spans="1:10" ht="53" customHeight="1">
      <c r="A100" s="12"/>
      <c r="B100" s="7" t="s">
        <v>348</v>
      </c>
      <c r="C100" s="6" t="s">
        <v>104</v>
      </c>
      <c r="D100" s="10"/>
      <c r="E100" s="6" t="s">
        <v>349</v>
      </c>
      <c r="F100" s="4"/>
      <c r="G100" s="4"/>
      <c r="H100" s="4"/>
      <c r="I100" s="4"/>
      <c r="J100" s="4"/>
    </row>
    <row r="101" spans="1:10" ht="43.5" customHeight="1">
      <c r="A101" s="7" t="s">
        <v>350</v>
      </c>
      <c r="B101" s="7" t="s">
        <v>351</v>
      </c>
      <c r="C101" s="6" t="s">
        <v>105</v>
      </c>
      <c r="D101" s="10"/>
      <c r="E101" s="6" t="s">
        <v>30</v>
      </c>
      <c r="F101" s="4"/>
      <c r="G101" s="4"/>
      <c r="H101" s="4"/>
      <c r="I101" s="4"/>
      <c r="J101" s="4"/>
    </row>
    <row r="102" spans="1:10" ht="73.5" customHeight="1">
      <c r="A102" s="19" t="s">
        <v>352</v>
      </c>
      <c r="B102" s="7" t="s">
        <v>102</v>
      </c>
      <c r="C102" s="6" t="s">
        <v>106</v>
      </c>
      <c r="D102" s="10"/>
      <c r="E102" s="6" t="s">
        <v>353</v>
      </c>
      <c r="F102" s="4"/>
      <c r="G102" s="4"/>
      <c r="H102" s="4"/>
      <c r="I102" s="4"/>
      <c r="J102" s="4"/>
    </row>
    <row r="103" spans="1:10" ht="38">
      <c r="A103" s="19"/>
      <c r="B103" s="7" t="s">
        <v>354</v>
      </c>
      <c r="C103" s="6" t="s">
        <v>107</v>
      </c>
      <c r="D103" s="10"/>
      <c r="E103" s="6" t="s">
        <v>355</v>
      </c>
      <c r="F103" s="4"/>
      <c r="G103" s="4"/>
      <c r="H103" s="4"/>
      <c r="I103" s="4"/>
      <c r="J103" s="4"/>
    </row>
    <row r="104" spans="1:10" ht="38">
      <c r="A104" s="12"/>
      <c r="B104" s="7" t="s">
        <v>356</v>
      </c>
      <c r="C104" s="6" t="s">
        <v>108</v>
      </c>
      <c r="D104" s="10"/>
      <c r="E104" s="6" t="s">
        <v>109</v>
      </c>
      <c r="F104" s="4"/>
      <c r="G104" s="4"/>
      <c r="H104" s="4"/>
      <c r="I104" s="4"/>
      <c r="J104" s="4"/>
    </row>
    <row r="105" spans="1:10" ht="97" customHeight="1">
      <c r="A105" s="19" t="s">
        <v>357</v>
      </c>
      <c r="B105" s="7" t="s">
        <v>358</v>
      </c>
      <c r="C105" s="6" t="s">
        <v>110</v>
      </c>
      <c r="D105" s="10"/>
      <c r="E105" s="6" t="s">
        <v>111</v>
      </c>
      <c r="F105" s="4"/>
      <c r="G105" s="4"/>
      <c r="H105" s="4"/>
      <c r="I105" s="4"/>
      <c r="J105" s="4"/>
    </row>
    <row r="106" spans="1:10" ht="47.5">
      <c r="A106" s="19"/>
      <c r="B106" s="7" t="s">
        <v>359</v>
      </c>
      <c r="C106" s="6" t="s">
        <v>112</v>
      </c>
      <c r="D106" s="10"/>
      <c r="E106" s="6" t="s">
        <v>113</v>
      </c>
      <c r="F106" s="4"/>
      <c r="G106" s="4"/>
      <c r="H106" s="4"/>
      <c r="I106" s="4"/>
      <c r="J106" s="4"/>
    </row>
    <row r="107" spans="1:10" ht="47.5">
      <c r="A107" s="19"/>
      <c r="B107" s="7" t="s">
        <v>360</v>
      </c>
      <c r="C107" s="6" t="s">
        <v>114</v>
      </c>
      <c r="D107" s="10"/>
      <c r="E107" s="6" t="s">
        <v>115</v>
      </c>
      <c r="F107" s="4"/>
      <c r="G107" s="4"/>
      <c r="H107" s="4"/>
      <c r="I107" s="4"/>
      <c r="J107" s="4"/>
    </row>
    <row r="108" spans="1:10" ht="47.5">
      <c r="A108" s="12"/>
      <c r="B108" s="7" t="s">
        <v>361</v>
      </c>
      <c r="C108" s="6" t="s">
        <v>116</v>
      </c>
      <c r="D108" s="10"/>
      <c r="E108" s="6" t="s">
        <v>111</v>
      </c>
      <c r="F108" s="4"/>
      <c r="G108" s="4"/>
      <c r="H108" s="4"/>
      <c r="I108" s="4"/>
      <c r="J108" s="4"/>
    </row>
    <row r="109" spans="1:10" ht="54" customHeight="1">
      <c r="A109" s="19" t="s">
        <v>362</v>
      </c>
      <c r="B109" s="7" t="s">
        <v>363</v>
      </c>
      <c r="C109" s="6" t="s">
        <v>117</v>
      </c>
      <c r="D109" s="10"/>
      <c r="E109" s="6" t="s">
        <v>364</v>
      </c>
      <c r="F109" s="4"/>
      <c r="G109" s="4"/>
      <c r="H109" s="4"/>
      <c r="I109" s="4"/>
      <c r="J109" s="4"/>
    </row>
    <row r="110" spans="1:10" ht="96" customHeight="1">
      <c r="A110" s="12"/>
      <c r="B110" s="7" t="s">
        <v>365</v>
      </c>
      <c r="C110" s="6" t="s">
        <v>118</v>
      </c>
      <c r="D110" s="10"/>
      <c r="E110" s="6" t="s">
        <v>366</v>
      </c>
      <c r="F110" s="4"/>
      <c r="G110" s="4"/>
      <c r="H110" s="4"/>
      <c r="I110" s="4"/>
      <c r="J110" s="4"/>
    </row>
    <row r="111" spans="1:10" ht="44" customHeight="1">
      <c r="A111" s="19" t="s">
        <v>683</v>
      </c>
      <c r="B111" s="7" t="s">
        <v>367</v>
      </c>
      <c r="C111" s="6" t="s">
        <v>120</v>
      </c>
      <c r="D111" s="10"/>
      <c r="E111" s="6" t="s">
        <v>371</v>
      </c>
      <c r="F111" s="4"/>
      <c r="G111" s="4"/>
      <c r="H111" s="4"/>
      <c r="I111" s="4"/>
      <c r="J111" s="4"/>
    </row>
    <row r="112" spans="1:10" ht="38">
      <c r="A112" s="19"/>
      <c r="B112" s="27" t="s">
        <v>368</v>
      </c>
      <c r="C112" s="26" t="s">
        <v>122</v>
      </c>
      <c r="D112" s="10"/>
      <c r="E112" s="6" t="s">
        <v>371</v>
      </c>
      <c r="F112" s="4"/>
      <c r="G112" s="4"/>
      <c r="H112" s="4"/>
      <c r="I112" s="4"/>
      <c r="J112" s="4"/>
    </row>
    <row r="113" spans="1:10" ht="54" customHeight="1">
      <c r="A113" s="19"/>
      <c r="B113" s="27" t="s">
        <v>369</v>
      </c>
      <c r="C113" s="28"/>
      <c r="D113" s="10"/>
      <c r="E113" s="6" t="s">
        <v>119</v>
      </c>
      <c r="F113" s="4"/>
      <c r="G113" s="4"/>
      <c r="H113" s="4"/>
      <c r="I113" s="4"/>
      <c r="J113" s="4"/>
    </row>
    <row r="114" spans="1:10" ht="45.5" customHeight="1">
      <c r="A114" s="19"/>
      <c r="B114" s="27" t="s">
        <v>684</v>
      </c>
      <c r="C114" s="28"/>
      <c r="D114" s="10"/>
      <c r="E114" s="6" t="s">
        <v>121</v>
      </c>
      <c r="F114" s="4"/>
      <c r="G114" s="4"/>
      <c r="H114" s="4"/>
      <c r="I114" s="4"/>
      <c r="J114" s="4"/>
    </row>
    <row r="115" spans="1:10" ht="46.5" customHeight="1">
      <c r="A115" s="12"/>
      <c r="B115" s="7" t="s">
        <v>370</v>
      </c>
      <c r="C115" s="13"/>
      <c r="D115" s="10"/>
      <c r="E115" s="6" t="s">
        <v>113</v>
      </c>
      <c r="F115" s="4"/>
      <c r="G115" s="4"/>
      <c r="H115" s="4"/>
      <c r="I115" s="4"/>
      <c r="J115" s="4"/>
    </row>
    <row r="116" spans="1:10" ht="38">
      <c r="A116" s="6" t="s">
        <v>372</v>
      </c>
      <c r="B116" s="6" t="s">
        <v>373</v>
      </c>
      <c r="C116" s="6" t="s">
        <v>124</v>
      </c>
      <c r="D116" s="10"/>
      <c r="E116" s="6" t="s">
        <v>22</v>
      </c>
      <c r="F116" s="4"/>
      <c r="G116" s="4"/>
      <c r="H116" s="4"/>
      <c r="I116" s="4"/>
      <c r="J116" s="4"/>
    </row>
    <row r="117" spans="1:10" ht="90.5" customHeight="1">
      <c r="A117" s="7" t="s">
        <v>374</v>
      </c>
      <c r="B117" s="7" t="s">
        <v>375</v>
      </c>
      <c r="C117" s="6" t="s">
        <v>126</v>
      </c>
      <c r="D117" s="10"/>
      <c r="E117" s="6" t="s">
        <v>125</v>
      </c>
      <c r="F117" s="4"/>
      <c r="G117" s="4"/>
      <c r="H117" s="4"/>
      <c r="I117" s="4"/>
      <c r="J117" s="4"/>
    </row>
    <row r="118" spans="1:10" ht="52" customHeight="1">
      <c r="A118" s="19" t="s">
        <v>376</v>
      </c>
      <c r="B118" s="7" t="s">
        <v>377</v>
      </c>
      <c r="C118" s="6" t="s">
        <v>127</v>
      </c>
      <c r="D118" s="10"/>
      <c r="E118" s="6" t="s">
        <v>378</v>
      </c>
      <c r="F118" s="4"/>
      <c r="G118" s="4"/>
      <c r="H118" s="4"/>
      <c r="I118" s="4"/>
      <c r="J118" s="4"/>
    </row>
    <row r="119" spans="1:10" ht="51.5" customHeight="1">
      <c r="A119" s="19"/>
      <c r="B119" s="7" t="s">
        <v>123</v>
      </c>
      <c r="C119" s="6" t="s">
        <v>128</v>
      </c>
      <c r="D119" s="10"/>
      <c r="E119" s="6" t="s">
        <v>379</v>
      </c>
      <c r="F119" s="4"/>
      <c r="G119" s="4"/>
      <c r="H119" s="4"/>
      <c r="I119" s="4"/>
      <c r="J119" s="4"/>
    </row>
    <row r="120" spans="1:10" ht="38">
      <c r="A120" s="20"/>
      <c r="B120" s="7" t="s">
        <v>380</v>
      </c>
      <c r="C120" s="16" t="s">
        <v>129</v>
      </c>
      <c r="D120" s="10"/>
      <c r="E120" s="6"/>
      <c r="F120" s="4"/>
      <c r="G120" s="4"/>
      <c r="H120" s="4"/>
      <c r="I120" s="4"/>
      <c r="J120" s="4"/>
    </row>
    <row r="121" spans="1:10" ht="38" customHeight="1">
      <c r="A121" s="20"/>
      <c r="B121" s="7" t="s">
        <v>381</v>
      </c>
      <c r="C121" s="21"/>
      <c r="D121" s="10"/>
      <c r="E121" s="6" t="s">
        <v>119</v>
      </c>
      <c r="F121" s="4"/>
      <c r="G121" s="4"/>
      <c r="H121" s="4"/>
      <c r="I121" s="4"/>
      <c r="J121" s="4"/>
    </row>
    <row r="122" spans="1:10" ht="24.5" customHeight="1">
      <c r="A122" s="20"/>
      <c r="B122" s="7" t="s">
        <v>382</v>
      </c>
      <c r="C122" s="21"/>
      <c r="D122" s="10"/>
      <c r="E122" s="6" t="s">
        <v>384</v>
      </c>
      <c r="F122" s="4"/>
      <c r="G122" s="4"/>
      <c r="H122" s="4"/>
      <c r="I122" s="4"/>
      <c r="J122" s="4"/>
    </row>
    <row r="123" spans="1:10" ht="27.5" customHeight="1">
      <c r="A123" s="33"/>
      <c r="B123" s="7" t="s">
        <v>383</v>
      </c>
      <c r="C123" s="13"/>
      <c r="D123" s="10"/>
      <c r="E123" s="6" t="s">
        <v>130</v>
      </c>
      <c r="F123" s="4"/>
      <c r="G123" s="4"/>
      <c r="H123" s="4"/>
      <c r="I123" s="4"/>
      <c r="J123" s="4"/>
    </row>
    <row r="124" spans="1:10" ht="74" customHeight="1">
      <c r="A124" s="20" t="s">
        <v>685</v>
      </c>
      <c r="B124" s="7" t="s">
        <v>385</v>
      </c>
      <c r="C124" s="6" t="s">
        <v>131</v>
      </c>
      <c r="D124" s="10"/>
      <c r="E124" s="6" t="s">
        <v>386</v>
      </c>
      <c r="F124" s="4"/>
      <c r="G124" s="4"/>
      <c r="H124" s="4"/>
      <c r="I124" s="4"/>
      <c r="J124" s="4"/>
    </row>
    <row r="125" spans="1:10" ht="38">
      <c r="A125" s="20"/>
      <c r="B125" s="7" t="s">
        <v>387</v>
      </c>
      <c r="C125" s="16" t="s">
        <v>132</v>
      </c>
      <c r="D125" s="10"/>
      <c r="E125" s="6"/>
      <c r="F125" s="4"/>
      <c r="G125" s="4"/>
      <c r="H125" s="4"/>
      <c r="I125" s="4"/>
      <c r="J125" s="4"/>
    </row>
    <row r="126" spans="1:10" ht="45" customHeight="1">
      <c r="A126" s="20"/>
      <c r="B126" s="7" t="s">
        <v>388</v>
      </c>
      <c r="C126" s="21"/>
      <c r="D126" s="10"/>
      <c r="E126" s="6" t="s">
        <v>391</v>
      </c>
      <c r="F126" s="4"/>
      <c r="G126" s="4"/>
      <c r="H126" s="4"/>
      <c r="I126" s="4"/>
      <c r="J126" s="4"/>
    </row>
    <row r="127" spans="1:10" ht="25.5" customHeight="1">
      <c r="A127" s="20"/>
      <c r="B127" s="7" t="s">
        <v>389</v>
      </c>
      <c r="C127" s="21"/>
      <c r="D127" s="10"/>
      <c r="E127" s="6" t="s">
        <v>130</v>
      </c>
      <c r="F127" s="4"/>
      <c r="G127" s="4"/>
      <c r="H127" s="4"/>
      <c r="I127" s="4"/>
      <c r="J127" s="4"/>
    </row>
    <row r="128" spans="1:10" ht="43.5" customHeight="1">
      <c r="A128" s="33"/>
      <c r="B128" s="7" t="s">
        <v>390</v>
      </c>
      <c r="C128" s="13"/>
      <c r="D128" s="10"/>
      <c r="E128" s="6" t="s">
        <v>392</v>
      </c>
      <c r="F128" s="4"/>
      <c r="G128" s="4"/>
      <c r="H128" s="4"/>
      <c r="I128" s="4"/>
      <c r="J128" s="4"/>
    </row>
    <row r="129" spans="1:10" ht="38">
      <c r="A129" s="19" t="s">
        <v>393</v>
      </c>
      <c r="B129" s="7" t="s">
        <v>394</v>
      </c>
      <c r="C129" s="6" t="s">
        <v>134</v>
      </c>
      <c r="D129" s="10"/>
      <c r="E129" s="6" t="s">
        <v>133</v>
      </c>
      <c r="F129" s="4"/>
      <c r="G129" s="4"/>
      <c r="H129" s="4"/>
      <c r="I129" s="4"/>
      <c r="J129" s="4"/>
    </row>
    <row r="130" spans="1:10" ht="61" customHeight="1">
      <c r="A130" s="19"/>
      <c r="B130" s="7" t="s">
        <v>395</v>
      </c>
      <c r="C130" s="6" t="s">
        <v>135</v>
      </c>
      <c r="D130" s="10"/>
      <c r="E130" s="6" t="s">
        <v>396</v>
      </c>
      <c r="F130" s="4"/>
      <c r="G130" s="4"/>
      <c r="H130" s="4"/>
      <c r="I130" s="4"/>
      <c r="J130" s="4"/>
    </row>
    <row r="131" spans="1:10" ht="54.5" customHeight="1">
      <c r="A131" s="12"/>
      <c r="B131" s="7" t="s">
        <v>397</v>
      </c>
      <c r="C131" s="6" t="s">
        <v>137</v>
      </c>
      <c r="D131" s="10"/>
      <c r="E131" s="6" t="s">
        <v>136</v>
      </c>
      <c r="F131" s="4"/>
      <c r="G131" s="4"/>
      <c r="H131" s="4"/>
      <c r="I131" s="4"/>
      <c r="J131" s="4"/>
    </row>
    <row r="132" spans="1:10" ht="53" customHeight="1">
      <c r="A132" s="19" t="s">
        <v>398</v>
      </c>
      <c r="B132" s="7" t="s">
        <v>399</v>
      </c>
      <c r="C132" s="6" t="s">
        <v>139</v>
      </c>
      <c r="D132" s="10"/>
      <c r="E132" s="6" t="s">
        <v>138</v>
      </c>
      <c r="F132" s="4"/>
      <c r="G132" s="4"/>
      <c r="H132" s="4"/>
      <c r="I132" s="4"/>
      <c r="J132" s="4"/>
    </row>
    <row r="133" spans="1:10" ht="48" customHeight="1">
      <c r="A133" s="12"/>
      <c r="B133" s="7" t="s">
        <v>400</v>
      </c>
      <c r="C133" s="6" t="s">
        <v>141</v>
      </c>
      <c r="D133" s="10"/>
      <c r="E133" s="6" t="s">
        <v>140</v>
      </c>
      <c r="F133" s="4"/>
      <c r="G133" s="4"/>
      <c r="H133" s="4"/>
      <c r="I133" s="4"/>
      <c r="J133" s="4"/>
    </row>
    <row r="134" spans="1:10" ht="64.5" customHeight="1">
      <c r="A134" s="21" t="s">
        <v>401</v>
      </c>
      <c r="B134" s="6" t="s">
        <v>402</v>
      </c>
      <c r="C134" s="6" t="s">
        <v>142</v>
      </c>
      <c r="D134" s="10"/>
      <c r="E134" s="6" t="s">
        <v>22</v>
      </c>
      <c r="F134" s="4"/>
      <c r="G134" s="4"/>
      <c r="H134" s="4"/>
      <c r="I134" s="4"/>
      <c r="J134" s="4"/>
    </row>
    <row r="135" spans="1:10" ht="44" customHeight="1">
      <c r="A135" s="21"/>
      <c r="B135" s="6" t="s">
        <v>403</v>
      </c>
      <c r="C135" s="6" t="s">
        <v>143</v>
      </c>
      <c r="D135" s="10"/>
      <c r="E135" s="6" t="s">
        <v>22</v>
      </c>
      <c r="F135" s="4"/>
      <c r="G135" s="4"/>
      <c r="H135" s="4"/>
      <c r="I135" s="4"/>
      <c r="J135" s="4"/>
    </row>
    <row r="136" spans="1:10" ht="84.5" customHeight="1">
      <c r="A136" s="13"/>
      <c r="B136" s="6" t="s">
        <v>892</v>
      </c>
      <c r="C136" s="6"/>
      <c r="D136" s="10"/>
      <c r="E136" s="6" t="s">
        <v>22</v>
      </c>
      <c r="F136" s="4"/>
      <c r="G136" s="4"/>
      <c r="H136" s="4"/>
      <c r="I136" s="4"/>
      <c r="J136" s="4"/>
    </row>
    <row r="137" spans="1:10" ht="54" customHeight="1">
      <c r="A137" s="19" t="s">
        <v>404</v>
      </c>
      <c r="B137" s="7" t="s">
        <v>405</v>
      </c>
      <c r="C137" s="6" t="s">
        <v>144</v>
      </c>
      <c r="D137" s="10"/>
      <c r="E137" s="6" t="s">
        <v>407</v>
      </c>
      <c r="F137" s="4"/>
      <c r="G137" s="4"/>
      <c r="H137" s="4"/>
      <c r="I137" s="4"/>
      <c r="J137" s="4"/>
    </row>
    <row r="138" spans="1:10" ht="53.5" customHeight="1">
      <c r="A138" s="19"/>
      <c r="B138" s="7" t="s">
        <v>406</v>
      </c>
      <c r="C138" s="6" t="s">
        <v>145</v>
      </c>
      <c r="D138" s="10"/>
      <c r="E138" s="6" t="s">
        <v>408</v>
      </c>
      <c r="F138" s="4"/>
      <c r="G138" s="4"/>
      <c r="H138" s="4"/>
      <c r="I138" s="4"/>
      <c r="J138" s="4"/>
    </row>
    <row r="139" spans="1:10" ht="123.5" customHeight="1">
      <c r="A139" s="19"/>
      <c r="B139" s="7" t="s">
        <v>409</v>
      </c>
      <c r="C139" s="6" t="s">
        <v>147</v>
      </c>
      <c r="D139" s="10"/>
      <c r="E139" s="6" t="s">
        <v>146</v>
      </c>
      <c r="F139" s="4"/>
      <c r="G139" s="4"/>
      <c r="H139" s="4"/>
      <c r="I139" s="4"/>
      <c r="J139" s="4"/>
    </row>
    <row r="140" spans="1:10" ht="50.5" customHeight="1">
      <c r="A140" s="19"/>
      <c r="B140" s="7" t="s">
        <v>410</v>
      </c>
      <c r="C140" s="6" t="s">
        <v>149</v>
      </c>
      <c r="D140" s="10"/>
      <c r="E140" s="6" t="s">
        <v>148</v>
      </c>
      <c r="F140" s="4"/>
      <c r="G140" s="4"/>
      <c r="H140" s="4"/>
      <c r="I140" s="4"/>
      <c r="J140" s="4"/>
    </row>
    <row r="141" spans="1:10" ht="50.5" customHeight="1">
      <c r="A141" s="12"/>
      <c r="B141" s="7" t="s">
        <v>411</v>
      </c>
      <c r="C141" s="6" t="s">
        <v>150</v>
      </c>
      <c r="D141" s="10"/>
      <c r="E141" s="6" t="s">
        <v>412</v>
      </c>
      <c r="F141" s="4"/>
      <c r="G141" s="4"/>
      <c r="H141" s="4"/>
      <c r="I141" s="4"/>
      <c r="J141" s="4"/>
    </row>
    <row r="142" spans="1:10" ht="38">
      <c r="A142" s="6" t="s">
        <v>413</v>
      </c>
      <c r="B142" s="6" t="s">
        <v>414</v>
      </c>
      <c r="C142" s="6" t="s">
        <v>152</v>
      </c>
      <c r="D142" s="10"/>
      <c r="E142" s="6" t="s">
        <v>22</v>
      </c>
      <c r="F142" s="4"/>
      <c r="G142" s="4"/>
      <c r="H142" s="4"/>
      <c r="I142" s="4"/>
      <c r="J142" s="4"/>
    </row>
    <row r="143" spans="1:10" ht="55" customHeight="1">
      <c r="A143" s="19" t="s">
        <v>415</v>
      </c>
      <c r="B143" s="7" t="s">
        <v>416</v>
      </c>
      <c r="C143" s="6" t="s">
        <v>154</v>
      </c>
      <c r="D143" s="10"/>
      <c r="E143" s="6" t="s">
        <v>151</v>
      </c>
      <c r="F143" s="4"/>
      <c r="G143" s="4"/>
      <c r="H143" s="4"/>
      <c r="I143" s="4"/>
      <c r="J143" s="4"/>
    </row>
    <row r="144" spans="1:10" ht="38">
      <c r="A144" s="19"/>
      <c r="B144" s="7" t="s">
        <v>417</v>
      </c>
      <c r="C144" s="6" t="s">
        <v>155</v>
      </c>
      <c r="D144" s="10"/>
      <c r="E144" s="6" t="s">
        <v>153</v>
      </c>
      <c r="F144" s="4"/>
      <c r="G144" s="4"/>
      <c r="H144" s="4"/>
      <c r="I144" s="4"/>
      <c r="J144" s="4"/>
    </row>
    <row r="145" spans="1:10" ht="62" customHeight="1">
      <c r="A145" s="12"/>
      <c r="B145" s="7" t="s">
        <v>418</v>
      </c>
      <c r="C145" s="6" t="s">
        <v>156</v>
      </c>
      <c r="D145" s="10"/>
      <c r="E145" s="6" t="s">
        <v>419</v>
      </c>
      <c r="F145" s="4"/>
      <c r="G145" s="4"/>
      <c r="H145" s="4"/>
      <c r="I145" s="4"/>
      <c r="J145" s="4"/>
    </row>
    <row r="146" spans="1:10" ht="43.5" customHeight="1">
      <c r="A146" s="7" t="s">
        <v>420</v>
      </c>
      <c r="B146" s="7" t="s">
        <v>421</v>
      </c>
      <c r="C146" s="6" t="s">
        <v>422</v>
      </c>
      <c r="D146" s="10"/>
      <c r="E146" s="6" t="s">
        <v>423</v>
      </c>
      <c r="F146" s="4"/>
      <c r="G146" s="4"/>
      <c r="H146" s="4"/>
      <c r="I146" s="4"/>
      <c r="J146" s="4"/>
    </row>
    <row r="147" spans="1:10" ht="44" customHeight="1">
      <c r="A147" s="19" t="s">
        <v>424</v>
      </c>
      <c r="B147" s="7" t="s">
        <v>425</v>
      </c>
      <c r="C147" s="6" t="s">
        <v>426</v>
      </c>
      <c r="D147" s="10"/>
      <c r="E147" s="6" t="s">
        <v>427</v>
      </c>
      <c r="F147" s="4"/>
      <c r="G147" s="4"/>
      <c r="H147" s="4"/>
      <c r="I147" s="4"/>
      <c r="J147" s="4"/>
    </row>
    <row r="148" spans="1:10" ht="114">
      <c r="A148" s="12"/>
      <c r="B148" s="7" t="s">
        <v>428</v>
      </c>
      <c r="C148" s="6" t="s">
        <v>429</v>
      </c>
      <c r="D148" s="10"/>
      <c r="E148" s="6" t="s">
        <v>157</v>
      </c>
      <c r="F148" s="4"/>
      <c r="G148" s="4"/>
      <c r="H148" s="4"/>
      <c r="I148" s="4"/>
      <c r="J148" s="4"/>
    </row>
    <row r="149" spans="1:10" ht="129.5" customHeight="1">
      <c r="A149" s="21" t="s">
        <v>430</v>
      </c>
      <c r="B149" s="6" t="s">
        <v>431</v>
      </c>
      <c r="C149" s="6" t="s">
        <v>164</v>
      </c>
      <c r="D149" s="10"/>
      <c r="E149" s="6" t="s">
        <v>158</v>
      </c>
      <c r="F149" s="4"/>
      <c r="G149" s="4"/>
      <c r="H149" s="4"/>
      <c r="I149" s="4"/>
      <c r="J149" s="4"/>
    </row>
    <row r="150" spans="1:10" ht="99.5" customHeight="1">
      <c r="A150" s="13"/>
      <c r="B150" s="6" t="s">
        <v>432</v>
      </c>
      <c r="C150" s="6" t="s">
        <v>165</v>
      </c>
      <c r="D150" s="10"/>
      <c r="E150" s="6" t="s">
        <v>22</v>
      </c>
      <c r="F150" s="4"/>
      <c r="G150" s="4"/>
      <c r="H150" s="4"/>
      <c r="I150" s="4"/>
      <c r="J150" s="4"/>
    </row>
    <row r="151" spans="1:10" ht="39.75" customHeight="1">
      <c r="A151" s="7" t="s">
        <v>433</v>
      </c>
      <c r="B151" s="7"/>
      <c r="C151" s="6" t="s">
        <v>435</v>
      </c>
      <c r="D151" s="10"/>
      <c r="E151" s="6"/>
      <c r="F151" s="4"/>
      <c r="G151" s="4"/>
      <c r="H151" s="4"/>
      <c r="I151" s="4"/>
      <c r="J151" s="4"/>
    </row>
    <row r="152" spans="1:10" ht="51" customHeight="1">
      <c r="A152" s="15" t="s">
        <v>434</v>
      </c>
      <c r="B152" s="7" t="s">
        <v>436</v>
      </c>
      <c r="C152" s="26" t="s">
        <v>437</v>
      </c>
      <c r="D152" s="10"/>
      <c r="E152" s="6"/>
      <c r="F152" s="4"/>
      <c r="G152" s="4"/>
      <c r="H152" s="4"/>
      <c r="I152" s="4"/>
      <c r="J152" s="4"/>
    </row>
    <row r="153" spans="1:10" ht="85" customHeight="1">
      <c r="A153" s="19"/>
      <c r="B153" s="7" t="s">
        <v>438</v>
      </c>
      <c r="C153" s="21"/>
      <c r="D153" s="10"/>
      <c r="E153" s="6" t="s">
        <v>14</v>
      </c>
      <c r="F153" s="4"/>
      <c r="G153" s="4"/>
      <c r="H153" s="4"/>
      <c r="I153" s="4"/>
      <c r="J153" s="4"/>
    </row>
    <row r="154" spans="1:10" ht="38">
      <c r="A154" s="12"/>
      <c r="B154" s="6" t="s">
        <v>681</v>
      </c>
      <c r="C154" s="13"/>
      <c r="D154" s="10"/>
      <c r="E154" s="6" t="s">
        <v>22</v>
      </c>
      <c r="F154" s="4"/>
      <c r="G154" s="4"/>
      <c r="H154" s="4"/>
      <c r="I154" s="4"/>
      <c r="J154" s="4"/>
    </row>
    <row r="155" spans="1:10" ht="57">
      <c r="A155" s="19" t="s">
        <v>682</v>
      </c>
      <c r="B155" s="7" t="s">
        <v>439</v>
      </c>
      <c r="C155" s="26" t="s">
        <v>440</v>
      </c>
      <c r="D155" s="10"/>
      <c r="E155" s="6"/>
      <c r="F155" s="4"/>
      <c r="G155" s="4"/>
      <c r="H155" s="4"/>
      <c r="I155" s="4"/>
      <c r="J155" s="4"/>
    </row>
    <row r="156" spans="1:10" ht="64" customHeight="1">
      <c r="A156" s="19"/>
      <c r="B156" s="7" t="s">
        <v>441</v>
      </c>
      <c r="C156" s="21"/>
      <c r="D156" s="10"/>
      <c r="E156" s="6" t="s">
        <v>442</v>
      </c>
      <c r="F156" s="4"/>
      <c r="G156" s="4"/>
      <c r="H156" s="4"/>
      <c r="I156" s="4"/>
      <c r="J156" s="4"/>
    </row>
    <row r="157" spans="1:10" ht="84.5" customHeight="1">
      <c r="A157" s="19"/>
      <c r="B157" s="7" t="s">
        <v>690</v>
      </c>
      <c r="C157" s="21"/>
      <c r="D157" s="10"/>
      <c r="E157" s="6" t="s">
        <v>14</v>
      </c>
      <c r="F157" s="4"/>
      <c r="G157" s="4"/>
      <c r="H157" s="4"/>
      <c r="I157" s="4"/>
      <c r="J157" s="4"/>
    </row>
    <row r="158" spans="1:10" ht="35.5" customHeight="1">
      <c r="A158" s="12"/>
      <c r="B158" s="6" t="s">
        <v>443</v>
      </c>
      <c r="C158" s="13"/>
      <c r="D158" s="10"/>
      <c r="E158" s="6" t="s">
        <v>22</v>
      </c>
      <c r="F158" s="4"/>
      <c r="G158" s="4"/>
      <c r="H158" s="4"/>
      <c r="I158" s="4"/>
      <c r="J158" s="4"/>
    </row>
    <row r="159" spans="1:10" ht="85.5">
      <c r="A159" s="20" t="s">
        <v>444</v>
      </c>
      <c r="B159" s="7" t="s">
        <v>445</v>
      </c>
      <c r="C159" s="26" t="s">
        <v>446</v>
      </c>
      <c r="D159" s="10"/>
      <c r="E159" s="6"/>
      <c r="F159" s="4"/>
      <c r="G159" s="4"/>
      <c r="H159" s="4"/>
      <c r="I159" s="4"/>
      <c r="J159" s="4"/>
    </row>
    <row r="160" spans="1:10" ht="143.5" customHeight="1">
      <c r="A160" s="20"/>
      <c r="B160" s="7" t="s">
        <v>447</v>
      </c>
      <c r="C160" s="21"/>
      <c r="D160" s="10"/>
      <c r="E160" s="6" t="s">
        <v>30</v>
      </c>
      <c r="F160" s="4"/>
      <c r="G160" s="4"/>
      <c r="H160" s="4"/>
      <c r="I160" s="4"/>
      <c r="J160" s="4"/>
    </row>
    <row r="161" spans="1:10" ht="115" customHeight="1">
      <c r="A161" s="20"/>
      <c r="B161" s="15" t="s">
        <v>448</v>
      </c>
      <c r="C161" s="21"/>
      <c r="D161" s="17"/>
      <c r="E161" s="16" t="s">
        <v>30</v>
      </c>
      <c r="F161" s="4"/>
      <c r="G161" s="4"/>
      <c r="H161" s="4"/>
      <c r="I161" s="4"/>
      <c r="J161" s="4"/>
    </row>
    <row r="162" spans="1:10" ht="72.75" customHeight="1">
      <c r="A162" s="20"/>
      <c r="B162" s="12"/>
      <c r="C162" s="21"/>
      <c r="D162" s="14"/>
      <c r="E162" s="13"/>
      <c r="F162" s="4"/>
      <c r="G162" s="4"/>
      <c r="H162" s="4"/>
      <c r="I162" s="4"/>
      <c r="J162" s="4"/>
    </row>
    <row r="163" spans="1:10" ht="24.5" customHeight="1">
      <c r="A163" s="20"/>
      <c r="B163" s="7" t="s">
        <v>449</v>
      </c>
      <c r="C163" s="21"/>
      <c r="D163" s="10"/>
      <c r="E163" s="6" t="s">
        <v>452</v>
      </c>
      <c r="F163" s="4"/>
      <c r="G163" s="4"/>
      <c r="H163" s="4"/>
      <c r="I163" s="4"/>
      <c r="J163" s="4"/>
    </row>
    <row r="164" spans="1:10" ht="86" customHeight="1">
      <c r="A164" s="20"/>
      <c r="B164" s="7" t="s">
        <v>450</v>
      </c>
      <c r="C164" s="21"/>
      <c r="D164" s="10"/>
      <c r="E164" s="6" t="s">
        <v>14</v>
      </c>
      <c r="F164" s="4"/>
      <c r="G164" s="4"/>
      <c r="H164" s="4"/>
      <c r="I164" s="4"/>
      <c r="J164" s="4"/>
    </row>
    <row r="165" spans="1:10" ht="35" customHeight="1">
      <c r="A165" s="33"/>
      <c r="B165" s="6" t="s">
        <v>451</v>
      </c>
      <c r="C165" s="13"/>
      <c r="D165" s="10"/>
      <c r="E165" s="6" t="s">
        <v>22</v>
      </c>
      <c r="F165" s="4"/>
      <c r="G165" s="4"/>
      <c r="H165" s="4"/>
      <c r="I165" s="4"/>
      <c r="J165" s="4"/>
    </row>
    <row r="166" spans="1:10" ht="45.5" customHeight="1">
      <c r="A166" s="7" t="s">
        <v>453</v>
      </c>
      <c r="B166" s="7" t="s">
        <v>454</v>
      </c>
      <c r="C166" s="6" t="s">
        <v>163</v>
      </c>
      <c r="D166" s="10"/>
      <c r="E166" s="6" t="s">
        <v>160</v>
      </c>
      <c r="F166" s="4"/>
      <c r="G166" s="4"/>
      <c r="H166" s="4"/>
      <c r="I166" s="4"/>
      <c r="J166" s="4"/>
    </row>
    <row r="167" spans="1:10" ht="57">
      <c r="A167" s="21" t="s">
        <v>455</v>
      </c>
      <c r="B167" s="6" t="s">
        <v>159</v>
      </c>
      <c r="C167" s="6" t="s">
        <v>164</v>
      </c>
      <c r="D167" s="10"/>
      <c r="E167" s="6" t="s">
        <v>158</v>
      </c>
      <c r="F167" s="4"/>
      <c r="G167" s="4"/>
      <c r="H167" s="4"/>
      <c r="I167" s="4"/>
      <c r="J167" s="4"/>
    </row>
    <row r="168" spans="1:10" ht="57">
      <c r="A168" s="13"/>
      <c r="B168" s="6" t="s">
        <v>456</v>
      </c>
      <c r="C168" s="6" t="s">
        <v>165</v>
      </c>
      <c r="D168" s="10"/>
      <c r="E168" s="6" t="s">
        <v>22</v>
      </c>
      <c r="F168" s="4"/>
      <c r="G168" s="4"/>
      <c r="H168" s="4"/>
      <c r="I168" s="4"/>
      <c r="J168" s="4"/>
    </row>
    <row r="169" spans="1:10" ht="39.75" customHeight="1">
      <c r="A169" s="7" t="s">
        <v>457</v>
      </c>
      <c r="B169" s="7"/>
      <c r="C169" s="6" t="s">
        <v>459</v>
      </c>
      <c r="D169" s="10"/>
      <c r="E169" s="6"/>
      <c r="F169" s="4"/>
      <c r="G169" s="4"/>
      <c r="H169" s="4"/>
      <c r="I169" s="4"/>
      <c r="J169" s="4"/>
    </row>
    <row r="170" spans="1:10" ht="163" customHeight="1">
      <c r="A170" s="7" t="s">
        <v>458</v>
      </c>
      <c r="B170" s="7" t="s">
        <v>460</v>
      </c>
      <c r="C170" s="6" t="s">
        <v>461</v>
      </c>
      <c r="D170" s="10"/>
      <c r="E170" s="6" t="s">
        <v>14</v>
      </c>
      <c r="F170" s="4"/>
      <c r="G170" s="4"/>
      <c r="H170" s="4"/>
      <c r="I170" s="4"/>
      <c r="J170" s="4"/>
    </row>
    <row r="171" spans="1:10" ht="43" customHeight="1">
      <c r="A171" s="15" t="s">
        <v>462</v>
      </c>
      <c r="B171" s="7" t="s">
        <v>463</v>
      </c>
      <c r="C171" s="6" t="s">
        <v>166</v>
      </c>
      <c r="D171" s="10"/>
      <c r="E171" s="6" t="s">
        <v>26</v>
      </c>
      <c r="F171" s="4"/>
      <c r="G171" s="4"/>
      <c r="H171" s="4"/>
      <c r="I171" s="4"/>
      <c r="J171" s="4"/>
    </row>
    <row r="172" spans="1:10" ht="31" customHeight="1">
      <c r="A172" s="19"/>
      <c r="B172" s="7" t="s">
        <v>464</v>
      </c>
      <c r="C172" s="6" t="s">
        <v>167</v>
      </c>
      <c r="D172" s="10"/>
      <c r="E172" s="6" t="s">
        <v>26</v>
      </c>
      <c r="F172" s="4"/>
      <c r="G172" s="4"/>
      <c r="H172" s="4"/>
      <c r="I172" s="4"/>
      <c r="J172" s="4"/>
    </row>
    <row r="173" spans="1:10" ht="45" customHeight="1">
      <c r="A173" s="12"/>
      <c r="B173" s="7" t="s">
        <v>161</v>
      </c>
      <c r="C173" s="6" t="s">
        <v>169</v>
      </c>
      <c r="D173" s="10"/>
      <c r="E173" s="6" t="s">
        <v>26</v>
      </c>
      <c r="F173" s="4"/>
      <c r="G173" s="4"/>
      <c r="H173" s="4"/>
      <c r="I173" s="4"/>
      <c r="J173" s="4"/>
    </row>
    <row r="174" spans="1:10" ht="44.5" customHeight="1">
      <c r="A174" s="19" t="s">
        <v>465</v>
      </c>
      <c r="B174" s="7" t="s">
        <v>162</v>
      </c>
      <c r="C174" s="6" t="s">
        <v>170</v>
      </c>
      <c r="D174" s="10"/>
      <c r="E174" s="6" t="s">
        <v>30</v>
      </c>
      <c r="F174" s="4"/>
      <c r="G174" s="4"/>
      <c r="H174" s="4"/>
      <c r="I174" s="4"/>
      <c r="J174" s="4"/>
    </row>
    <row r="175" spans="1:10" ht="52" customHeight="1">
      <c r="A175" s="19" t="s">
        <v>453</v>
      </c>
      <c r="B175" s="7" t="s">
        <v>466</v>
      </c>
      <c r="C175" s="6" t="s">
        <v>171</v>
      </c>
      <c r="D175" s="10"/>
      <c r="E175" s="6" t="s">
        <v>160</v>
      </c>
      <c r="F175" s="4"/>
      <c r="G175" s="4"/>
      <c r="H175" s="4"/>
      <c r="I175" s="4"/>
      <c r="J175" s="4"/>
    </row>
    <row r="176" spans="1:10" ht="73.5" customHeight="1">
      <c r="A176" s="21" t="s">
        <v>455</v>
      </c>
      <c r="B176" s="6" t="s">
        <v>159</v>
      </c>
      <c r="C176" s="6" t="s">
        <v>164</v>
      </c>
      <c r="D176" s="10"/>
      <c r="E176" s="6" t="s">
        <v>158</v>
      </c>
      <c r="F176" s="4"/>
      <c r="G176" s="4"/>
      <c r="H176" s="4"/>
      <c r="I176" s="4"/>
      <c r="J176" s="4"/>
    </row>
    <row r="177" spans="1:10" ht="72" customHeight="1">
      <c r="A177" s="13"/>
      <c r="B177" s="6" t="s">
        <v>467</v>
      </c>
      <c r="C177" s="6" t="s">
        <v>165</v>
      </c>
      <c r="D177" s="10"/>
      <c r="E177" s="6" t="s">
        <v>22</v>
      </c>
      <c r="F177" s="4"/>
      <c r="G177" s="4"/>
      <c r="H177" s="4"/>
      <c r="I177" s="4"/>
      <c r="J177" s="4"/>
    </row>
    <row r="178" spans="1:10" ht="39.75" customHeight="1">
      <c r="A178" s="7" t="s">
        <v>468</v>
      </c>
      <c r="B178" s="7"/>
      <c r="C178" s="6" t="s">
        <v>194</v>
      </c>
      <c r="D178" s="10"/>
      <c r="E178" s="6"/>
      <c r="F178" s="4"/>
      <c r="G178" s="4"/>
      <c r="H178" s="4"/>
      <c r="I178" s="4"/>
      <c r="J178" s="4"/>
    </row>
    <row r="179" spans="1:10" ht="152" customHeight="1">
      <c r="A179" s="15" t="s">
        <v>469</v>
      </c>
      <c r="B179" s="7" t="s">
        <v>470</v>
      </c>
      <c r="C179" s="6" t="s">
        <v>471</v>
      </c>
      <c r="D179" s="10"/>
      <c r="E179" s="6" t="s">
        <v>14</v>
      </c>
      <c r="F179" s="4"/>
      <c r="G179" s="4"/>
      <c r="H179" s="4"/>
      <c r="I179" s="4"/>
      <c r="J179" s="4"/>
    </row>
    <row r="180" spans="1:10" ht="200" customHeight="1">
      <c r="A180" s="19"/>
      <c r="B180" s="7" t="s">
        <v>472</v>
      </c>
      <c r="C180" s="6" t="s">
        <v>473</v>
      </c>
      <c r="D180" s="10"/>
      <c r="E180" s="6" t="s">
        <v>14</v>
      </c>
      <c r="F180" s="4"/>
      <c r="G180" s="4"/>
      <c r="H180" s="4"/>
      <c r="I180" s="4"/>
      <c r="J180" s="4"/>
    </row>
    <row r="181" spans="1:10" ht="75" customHeight="1">
      <c r="A181" s="19"/>
      <c r="B181" s="7" t="s">
        <v>474</v>
      </c>
      <c r="C181" s="6" t="s">
        <v>476</v>
      </c>
      <c r="D181" s="10"/>
      <c r="E181" s="6" t="s">
        <v>477</v>
      </c>
      <c r="F181" s="4"/>
      <c r="G181" s="4"/>
      <c r="H181" s="4"/>
      <c r="I181" s="4"/>
      <c r="J181" s="4"/>
    </row>
    <row r="182" spans="1:10" ht="80.5" customHeight="1">
      <c r="A182" s="12"/>
      <c r="B182" s="7" t="s">
        <v>475</v>
      </c>
      <c r="C182" s="6" t="s">
        <v>478</v>
      </c>
      <c r="D182" s="10"/>
      <c r="E182" s="6" t="s">
        <v>14</v>
      </c>
      <c r="F182" s="4"/>
      <c r="G182" s="4"/>
      <c r="H182" s="4"/>
      <c r="I182" s="4"/>
      <c r="J182" s="4"/>
    </row>
    <row r="183" spans="1:10" ht="42" customHeight="1">
      <c r="A183" s="7" t="s">
        <v>479</v>
      </c>
      <c r="B183" s="7" t="s">
        <v>168</v>
      </c>
      <c r="C183" s="6" t="s">
        <v>480</v>
      </c>
      <c r="D183" s="10"/>
      <c r="E183" s="6" t="s">
        <v>26</v>
      </c>
      <c r="F183" s="4"/>
      <c r="G183" s="4"/>
      <c r="H183" s="4"/>
      <c r="I183" s="4"/>
      <c r="J183" s="4"/>
    </row>
    <row r="184" spans="1:10" ht="54" customHeight="1">
      <c r="A184" s="19" t="s">
        <v>481</v>
      </c>
      <c r="B184" s="7" t="s">
        <v>482</v>
      </c>
      <c r="C184" s="6" t="s">
        <v>483</v>
      </c>
      <c r="D184" s="10"/>
      <c r="E184" s="6" t="s">
        <v>30</v>
      </c>
      <c r="F184" s="4"/>
      <c r="G184" s="4"/>
      <c r="H184" s="4"/>
      <c r="I184" s="4"/>
      <c r="J184" s="4"/>
    </row>
    <row r="185" spans="1:10" ht="76.5" customHeight="1">
      <c r="A185" s="19"/>
      <c r="B185" s="7" t="s">
        <v>484</v>
      </c>
      <c r="C185" s="6" t="s">
        <v>485</v>
      </c>
      <c r="D185" s="10"/>
      <c r="E185" s="6" t="s">
        <v>30</v>
      </c>
      <c r="F185" s="4"/>
      <c r="G185" s="4"/>
      <c r="H185" s="4"/>
      <c r="I185" s="4"/>
      <c r="J185" s="4"/>
    </row>
    <row r="186" spans="1:10" ht="43.5" customHeight="1">
      <c r="A186" s="19"/>
      <c r="B186" s="7" t="s">
        <v>486</v>
      </c>
      <c r="C186" s="6" t="s">
        <v>487</v>
      </c>
      <c r="D186" s="10"/>
      <c r="E186" s="6" t="s">
        <v>30</v>
      </c>
      <c r="F186" s="4"/>
      <c r="G186" s="4"/>
      <c r="H186" s="4"/>
      <c r="I186" s="4"/>
      <c r="J186" s="4"/>
    </row>
    <row r="187" spans="1:10" ht="64.5" customHeight="1">
      <c r="A187" s="19"/>
      <c r="B187" s="7" t="s">
        <v>488</v>
      </c>
      <c r="C187" s="6" t="s">
        <v>489</v>
      </c>
      <c r="D187" s="10"/>
      <c r="E187" s="6" t="s">
        <v>30</v>
      </c>
      <c r="F187" s="4"/>
      <c r="G187" s="4"/>
      <c r="H187" s="4"/>
      <c r="I187" s="4"/>
      <c r="J187" s="4"/>
    </row>
    <row r="188" spans="1:10" ht="73.5" customHeight="1">
      <c r="A188" s="12"/>
      <c r="B188" s="7" t="s">
        <v>490</v>
      </c>
      <c r="C188" s="6" t="s">
        <v>491</v>
      </c>
      <c r="D188" s="10"/>
      <c r="E188" s="6" t="s">
        <v>30</v>
      </c>
      <c r="F188" s="4"/>
      <c r="G188" s="4"/>
      <c r="H188" s="4"/>
      <c r="I188" s="4"/>
      <c r="J188" s="4"/>
    </row>
    <row r="189" spans="1:10" ht="73.5" customHeight="1">
      <c r="A189" s="21" t="s">
        <v>492</v>
      </c>
      <c r="B189" s="6" t="s">
        <v>493</v>
      </c>
      <c r="C189" s="6" t="s">
        <v>164</v>
      </c>
      <c r="D189" s="10"/>
      <c r="E189" s="6" t="s">
        <v>158</v>
      </c>
      <c r="F189" s="4"/>
      <c r="G189" s="4"/>
      <c r="H189" s="4"/>
      <c r="I189" s="4"/>
      <c r="J189" s="4"/>
    </row>
    <row r="190" spans="1:10" ht="75" customHeight="1">
      <c r="A190" s="13"/>
      <c r="B190" s="6" t="s">
        <v>494</v>
      </c>
      <c r="C190" s="6" t="s">
        <v>165</v>
      </c>
      <c r="D190" s="10"/>
      <c r="E190" s="6" t="s">
        <v>22</v>
      </c>
      <c r="F190" s="4"/>
      <c r="G190" s="4"/>
      <c r="H190" s="4"/>
      <c r="I190" s="4"/>
      <c r="J190" s="4"/>
    </row>
    <row r="191" spans="1:10" ht="39.75" customHeight="1">
      <c r="A191" s="29" t="s">
        <v>495</v>
      </c>
      <c r="B191" s="30"/>
      <c r="C191" s="6"/>
      <c r="D191" s="10"/>
      <c r="E191" s="6"/>
      <c r="F191" s="4"/>
      <c r="G191" s="4"/>
      <c r="H191" s="4"/>
      <c r="I191" s="4"/>
      <c r="J191" s="4"/>
    </row>
    <row r="192" spans="1:10" ht="64" customHeight="1">
      <c r="A192" s="26"/>
      <c r="B192" s="30" t="s">
        <v>496</v>
      </c>
      <c r="C192" s="6" t="s">
        <v>497</v>
      </c>
      <c r="D192" s="10"/>
      <c r="E192" s="6" t="s">
        <v>22</v>
      </c>
      <c r="F192" s="4"/>
      <c r="G192" s="4"/>
      <c r="H192" s="4"/>
      <c r="I192" s="4"/>
      <c r="J192" s="4"/>
    </row>
    <row r="193" spans="1:10" ht="54.5" customHeight="1">
      <c r="A193" s="29"/>
      <c r="B193" s="30" t="s">
        <v>498</v>
      </c>
      <c r="C193" s="6" t="s">
        <v>499</v>
      </c>
      <c r="D193" s="10"/>
      <c r="E193" s="6" t="s">
        <v>22</v>
      </c>
      <c r="F193" s="4"/>
      <c r="G193" s="4"/>
      <c r="H193" s="4"/>
      <c r="I193" s="4"/>
      <c r="J193" s="4"/>
    </row>
    <row r="194" spans="1:10" ht="39.75" customHeight="1">
      <c r="A194" s="27" t="s">
        <v>500</v>
      </c>
      <c r="B194" s="27"/>
      <c r="C194" s="6" t="s">
        <v>502</v>
      </c>
      <c r="D194" s="10"/>
      <c r="E194" s="6"/>
      <c r="F194" s="4"/>
      <c r="G194" s="4"/>
      <c r="H194" s="4"/>
      <c r="I194" s="4"/>
      <c r="J194" s="4"/>
    </row>
    <row r="195" spans="1:10" ht="56" customHeight="1">
      <c r="A195" s="31" t="s">
        <v>501</v>
      </c>
      <c r="B195" s="27" t="s">
        <v>503</v>
      </c>
      <c r="C195" s="6" t="s">
        <v>504</v>
      </c>
      <c r="D195" s="10"/>
      <c r="E195" s="6" t="s">
        <v>505</v>
      </c>
      <c r="F195" s="4"/>
      <c r="G195" s="4"/>
      <c r="H195" s="4"/>
      <c r="I195" s="4"/>
      <c r="J195" s="4"/>
    </row>
    <row r="196" spans="1:10" ht="35.5" customHeight="1">
      <c r="A196" s="25"/>
      <c r="B196" s="27" t="s">
        <v>172</v>
      </c>
      <c r="C196" s="6" t="s">
        <v>506</v>
      </c>
      <c r="D196" s="10"/>
      <c r="E196" s="6" t="s">
        <v>505</v>
      </c>
      <c r="F196" s="4"/>
      <c r="G196" s="4"/>
      <c r="H196" s="4"/>
      <c r="I196" s="4"/>
      <c r="J196" s="4"/>
    </row>
    <row r="197" spans="1:10" ht="184.5" customHeight="1">
      <c r="A197" s="27" t="s">
        <v>686</v>
      </c>
      <c r="B197" s="27" t="s">
        <v>507</v>
      </c>
      <c r="C197" s="6" t="s">
        <v>508</v>
      </c>
      <c r="D197" s="10"/>
      <c r="E197" s="6" t="s">
        <v>509</v>
      </c>
      <c r="F197" s="4"/>
      <c r="G197" s="4"/>
      <c r="H197" s="4"/>
      <c r="I197" s="4"/>
      <c r="J197" s="4"/>
    </row>
    <row r="198" spans="1:10" ht="104.5" customHeight="1">
      <c r="A198" s="34" t="s">
        <v>510</v>
      </c>
      <c r="B198" s="7" t="s">
        <v>511</v>
      </c>
      <c r="C198" s="6" t="s">
        <v>512</v>
      </c>
      <c r="D198" s="10"/>
      <c r="E198" s="6" t="s">
        <v>505</v>
      </c>
      <c r="F198" s="4"/>
      <c r="G198" s="4"/>
      <c r="H198" s="4"/>
      <c r="I198" s="4"/>
      <c r="J198" s="4"/>
    </row>
    <row r="199" spans="1:10" ht="82.5" customHeight="1">
      <c r="A199" s="34" t="s">
        <v>513</v>
      </c>
      <c r="B199" s="7" t="s">
        <v>514</v>
      </c>
      <c r="C199" s="6" t="s">
        <v>515</v>
      </c>
      <c r="D199" s="10"/>
      <c r="E199" s="6" t="s">
        <v>505</v>
      </c>
      <c r="F199" s="4"/>
      <c r="G199" s="4"/>
      <c r="H199" s="4"/>
      <c r="I199" s="4"/>
      <c r="J199" s="4"/>
    </row>
    <row r="200" spans="1:10" ht="94" customHeight="1">
      <c r="A200" s="34" t="s">
        <v>516</v>
      </c>
      <c r="B200" s="7" t="s">
        <v>517</v>
      </c>
      <c r="C200" s="6" t="s">
        <v>518</v>
      </c>
      <c r="D200" s="10"/>
      <c r="E200" s="6" t="s">
        <v>505</v>
      </c>
      <c r="F200" s="4"/>
      <c r="G200" s="4"/>
      <c r="H200" s="4"/>
      <c r="I200" s="4"/>
      <c r="J200" s="4"/>
    </row>
    <row r="201" spans="1:10" ht="77.5" customHeight="1">
      <c r="A201" s="34" t="s">
        <v>519</v>
      </c>
      <c r="B201" s="7" t="s">
        <v>521</v>
      </c>
      <c r="C201" s="6" t="s">
        <v>520</v>
      </c>
      <c r="D201" s="10"/>
      <c r="E201" s="6" t="s">
        <v>509</v>
      </c>
      <c r="F201" s="4"/>
      <c r="G201" s="4"/>
      <c r="H201" s="4"/>
      <c r="I201" s="4"/>
      <c r="J201" s="4"/>
    </row>
    <row r="202" spans="1:10" ht="75" customHeight="1">
      <c r="A202" s="34" t="s">
        <v>522</v>
      </c>
      <c r="B202" s="7" t="s">
        <v>523</v>
      </c>
      <c r="C202" s="6" t="s">
        <v>177</v>
      </c>
      <c r="D202" s="10"/>
      <c r="E202" s="6" t="s">
        <v>175</v>
      </c>
      <c r="F202" s="4"/>
      <c r="G202" s="4"/>
      <c r="H202" s="4"/>
      <c r="I202" s="4"/>
      <c r="J202" s="4"/>
    </row>
    <row r="203" spans="1:10" ht="273.5" customHeight="1">
      <c r="A203" s="34" t="s">
        <v>173</v>
      </c>
      <c r="B203" s="7" t="s">
        <v>524</v>
      </c>
      <c r="C203" s="6" t="s">
        <v>525</v>
      </c>
      <c r="D203" s="10"/>
      <c r="E203" s="6" t="s">
        <v>505</v>
      </c>
      <c r="F203" s="4"/>
      <c r="G203" s="4"/>
      <c r="H203" s="4"/>
      <c r="I203" s="4"/>
      <c r="J203" s="4"/>
    </row>
    <row r="204" spans="1:10" ht="153" customHeight="1">
      <c r="A204" s="7" t="s">
        <v>174</v>
      </c>
      <c r="B204" s="7" t="s">
        <v>526</v>
      </c>
      <c r="C204" s="6" t="s">
        <v>527</v>
      </c>
      <c r="D204" s="10"/>
      <c r="E204" s="6" t="s">
        <v>505</v>
      </c>
      <c r="F204" s="4"/>
      <c r="G204" s="4"/>
      <c r="H204" s="4"/>
      <c r="I204" s="4"/>
      <c r="J204" s="4"/>
    </row>
    <row r="205" spans="1:10" ht="143.5" customHeight="1">
      <c r="A205" s="19" t="s">
        <v>176</v>
      </c>
      <c r="B205" s="7" t="s">
        <v>528</v>
      </c>
      <c r="C205" s="6" t="s">
        <v>181</v>
      </c>
      <c r="D205" s="10"/>
      <c r="E205" s="6" t="s">
        <v>529</v>
      </c>
      <c r="F205" s="4"/>
      <c r="G205" s="4"/>
      <c r="H205" s="4"/>
      <c r="I205" s="4"/>
      <c r="J205" s="4"/>
    </row>
    <row r="206" spans="1:10" ht="144.5" customHeight="1">
      <c r="A206" s="12" t="s">
        <v>533</v>
      </c>
      <c r="B206" s="7" t="s">
        <v>530</v>
      </c>
      <c r="C206" s="6" t="s">
        <v>531</v>
      </c>
      <c r="D206" s="10"/>
      <c r="E206" s="6" t="s">
        <v>532</v>
      </c>
      <c r="F206" s="4"/>
      <c r="G206" s="4"/>
      <c r="H206" s="4"/>
      <c r="I206" s="4"/>
      <c r="J206" s="4"/>
    </row>
    <row r="207" spans="1:10" ht="47" customHeight="1">
      <c r="A207" s="7" t="s">
        <v>534</v>
      </c>
      <c r="B207" s="7" t="s">
        <v>535</v>
      </c>
      <c r="C207" s="6" t="s">
        <v>536</v>
      </c>
      <c r="D207" s="10"/>
      <c r="E207" s="6" t="s">
        <v>537</v>
      </c>
      <c r="F207" s="4"/>
      <c r="G207" s="4"/>
      <c r="H207" s="4"/>
      <c r="I207" s="4"/>
      <c r="J207" s="4"/>
    </row>
    <row r="208" spans="1:10" ht="36.5" customHeight="1">
      <c r="A208" s="7" t="s">
        <v>538</v>
      </c>
      <c r="B208" s="7" t="s">
        <v>539</v>
      </c>
      <c r="C208" s="6" t="s">
        <v>540</v>
      </c>
      <c r="D208" s="10"/>
      <c r="E208" s="6" t="s">
        <v>505</v>
      </c>
      <c r="F208" s="4"/>
      <c r="G208" s="4"/>
      <c r="H208" s="4"/>
      <c r="I208" s="4"/>
      <c r="J208" s="4"/>
    </row>
    <row r="209" spans="1:10" ht="123" customHeight="1">
      <c r="A209" s="7" t="s">
        <v>541</v>
      </c>
      <c r="B209" s="7" t="s">
        <v>542</v>
      </c>
      <c r="C209" s="6" t="s">
        <v>543</v>
      </c>
      <c r="D209" s="10"/>
      <c r="E209" s="6" t="s">
        <v>544</v>
      </c>
      <c r="F209" s="4"/>
      <c r="G209" s="4"/>
      <c r="H209" s="4"/>
      <c r="I209" s="4"/>
      <c r="J209" s="4"/>
    </row>
    <row r="210" spans="1:10" ht="153.5" customHeight="1">
      <c r="A210" s="19" t="s">
        <v>178</v>
      </c>
      <c r="B210" s="15" t="s">
        <v>545</v>
      </c>
      <c r="C210" s="16" t="s">
        <v>547</v>
      </c>
      <c r="D210" s="17"/>
      <c r="E210" s="16" t="s">
        <v>505</v>
      </c>
      <c r="F210" s="4"/>
      <c r="G210" s="4"/>
      <c r="H210" s="4"/>
      <c r="I210" s="4"/>
      <c r="J210" s="4"/>
    </row>
    <row r="211" spans="1:10" ht="253.5" customHeight="1">
      <c r="A211" s="12"/>
      <c r="B211" s="12" t="s">
        <v>546</v>
      </c>
      <c r="C211" s="13"/>
      <c r="D211" s="14"/>
      <c r="E211" s="13"/>
      <c r="F211" s="4"/>
      <c r="G211" s="4"/>
      <c r="H211" s="4"/>
      <c r="I211" s="4"/>
      <c r="J211" s="4"/>
    </row>
    <row r="212" spans="1:10" ht="203.5" customHeight="1">
      <c r="A212" s="7" t="s">
        <v>891</v>
      </c>
      <c r="B212" s="7" t="s">
        <v>548</v>
      </c>
      <c r="C212" s="6" t="s">
        <v>183</v>
      </c>
      <c r="D212" s="10"/>
      <c r="E212" s="6" t="s">
        <v>505</v>
      </c>
      <c r="F212" s="4"/>
      <c r="G212" s="4"/>
      <c r="H212" s="4"/>
      <c r="I212" s="4"/>
      <c r="J212" s="4"/>
    </row>
    <row r="213" spans="1:10" ht="239" customHeight="1">
      <c r="A213" s="7" t="s">
        <v>179</v>
      </c>
      <c r="B213" s="7" t="s">
        <v>549</v>
      </c>
      <c r="C213" s="6" t="s">
        <v>550</v>
      </c>
      <c r="D213" s="10"/>
      <c r="E213" s="6" t="s">
        <v>505</v>
      </c>
      <c r="F213" s="4"/>
      <c r="G213" s="4"/>
      <c r="H213" s="4"/>
      <c r="I213" s="4"/>
      <c r="J213" s="4"/>
    </row>
    <row r="214" spans="1:10" ht="124" customHeight="1">
      <c r="A214" s="7" t="s">
        <v>180</v>
      </c>
      <c r="B214" s="7" t="s">
        <v>551</v>
      </c>
      <c r="C214" s="6" t="s">
        <v>552</v>
      </c>
      <c r="D214" s="10"/>
      <c r="E214" s="6" t="s">
        <v>505</v>
      </c>
      <c r="F214" s="4"/>
      <c r="G214" s="4"/>
      <c r="H214" s="4"/>
      <c r="I214" s="4"/>
      <c r="J214" s="4"/>
    </row>
    <row r="215" spans="1:10" ht="116.5" customHeight="1">
      <c r="A215" s="19" t="s">
        <v>555</v>
      </c>
      <c r="B215" s="7" t="s">
        <v>553</v>
      </c>
      <c r="C215" s="6" t="s">
        <v>556</v>
      </c>
      <c r="D215" s="10"/>
      <c r="E215" s="6" t="s">
        <v>505</v>
      </c>
      <c r="F215" s="4"/>
      <c r="G215" s="4"/>
      <c r="H215" s="4"/>
      <c r="I215" s="4"/>
      <c r="J215" s="4"/>
    </row>
    <row r="216" spans="1:10" ht="249.5" customHeight="1">
      <c r="A216" s="12"/>
      <c r="B216" s="7" t="s">
        <v>554</v>
      </c>
      <c r="C216" s="6"/>
      <c r="D216" s="10"/>
      <c r="E216" s="6"/>
      <c r="F216" s="4"/>
      <c r="G216" s="4"/>
      <c r="H216" s="4"/>
      <c r="I216" s="4"/>
      <c r="J216" s="4"/>
    </row>
    <row r="217" spans="1:10" ht="103.5" customHeight="1">
      <c r="A217" s="7" t="s">
        <v>557</v>
      </c>
      <c r="B217" s="7" t="s">
        <v>558</v>
      </c>
      <c r="C217" s="6" t="s">
        <v>559</v>
      </c>
      <c r="D217" s="10"/>
      <c r="E217" s="6" t="s">
        <v>505</v>
      </c>
      <c r="F217" s="4"/>
      <c r="G217" s="4"/>
      <c r="H217" s="4"/>
      <c r="I217" s="4"/>
      <c r="J217" s="4"/>
    </row>
    <row r="218" spans="1:10" ht="46" customHeight="1">
      <c r="A218" s="7" t="s">
        <v>561</v>
      </c>
      <c r="B218" s="7" t="s">
        <v>182</v>
      </c>
      <c r="C218" s="6" t="s">
        <v>560</v>
      </c>
      <c r="D218" s="10"/>
      <c r="E218" s="6" t="s">
        <v>505</v>
      </c>
      <c r="F218" s="4"/>
      <c r="G218" s="4"/>
      <c r="H218" s="4"/>
      <c r="I218" s="4"/>
      <c r="J218" s="4"/>
    </row>
    <row r="219" spans="1:10" ht="123" customHeight="1">
      <c r="A219" s="19" t="s">
        <v>562</v>
      </c>
      <c r="B219" s="7" t="s">
        <v>563</v>
      </c>
      <c r="C219" s="6" t="s">
        <v>564</v>
      </c>
      <c r="D219" s="10"/>
      <c r="E219" s="6" t="s">
        <v>505</v>
      </c>
      <c r="F219" s="4"/>
      <c r="G219" s="4"/>
      <c r="H219" s="4"/>
      <c r="I219" s="4"/>
      <c r="J219" s="4"/>
    </row>
    <row r="220" spans="1:10" ht="114.5" customHeight="1">
      <c r="A220" s="20"/>
      <c r="B220" s="7" t="s">
        <v>565</v>
      </c>
      <c r="C220" s="6" t="s">
        <v>566</v>
      </c>
      <c r="D220" s="10"/>
      <c r="E220" s="6" t="s">
        <v>505</v>
      </c>
      <c r="F220" s="4"/>
      <c r="G220" s="4"/>
      <c r="H220" s="4"/>
      <c r="I220" s="4"/>
      <c r="J220" s="4"/>
    </row>
    <row r="221" spans="1:10" ht="164" customHeight="1">
      <c r="A221" s="33"/>
      <c r="B221" s="7" t="s">
        <v>567</v>
      </c>
      <c r="C221" s="6" t="s">
        <v>568</v>
      </c>
      <c r="D221" s="10"/>
      <c r="E221" s="6" t="s">
        <v>505</v>
      </c>
      <c r="F221" s="4"/>
      <c r="G221" s="4"/>
      <c r="H221" s="4"/>
      <c r="I221" s="4"/>
      <c r="J221" s="4"/>
    </row>
    <row r="222" spans="1:10" ht="144.5" customHeight="1">
      <c r="A222" s="7" t="s">
        <v>569</v>
      </c>
      <c r="B222" s="7" t="s">
        <v>571</v>
      </c>
      <c r="C222" s="6" t="s">
        <v>570</v>
      </c>
      <c r="D222" s="10"/>
      <c r="E222" s="6" t="s">
        <v>505</v>
      </c>
      <c r="F222" s="4"/>
      <c r="G222" s="4"/>
      <c r="H222" s="4"/>
      <c r="I222" s="4"/>
      <c r="J222" s="4"/>
    </row>
    <row r="223" spans="1:10" ht="134" customHeight="1">
      <c r="A223" s="7" t="s">
        <v>573</v>
      </c>
      <c r="B223" s="7" t="s">
        <v>572</v>
      </c>
      <c r="C223" s="6" t="s">
        <v>574</v>
      </c>
      <c r="D223" s="10"/>
      <c r="E223" s="6" t="s">
        <v>505</v>
      </c>
      <c r="F223" s="4"/>
      <c r="G223" s="4"/>
      <c r="H223" s="4"/>
      <c r="I223" s="4"/>
      <c r="J223" s="4"/>
    </row>
    <row r="224" spans="1:10" ht="250" customHeight="1">
      <c r="A224" s="7" t="s">
        <v>575</v>
      </c>
      <c r="B224" s="7" t="s">
        <v>576</v>
      </c>
      <c r="C224" s="6" t="s">
        <v>577</v>
      </c>
      <c r="D224" s="10"/>
      <c r="E224" s="6" t="s">
        <v>505</v>
      </c>
      <c r="F224" s="4"/>
      <c r="G224" s="4"/>
      <c r="H224" s="4"/>
      <c r="I224" s="4"/>
      <c r="J224" s="4"/>
    </row>
    <row r="225" spans="1:10" ht="86" customHeight="1">
      <c r="A225" s="7" t="s">
        <v>579</v>
      </c>
      <c r="B225" s="7" t="s">
        <v>580</v>
      </c>
      <c r="C225" s="6" t="s">
        <v>585</v>
      </c>
      <c r="D225" s="10"/>
      <c r="E225" s="6" t="s">
        <v>588</v>
      </c>
      <c r="F225" s="4"/>
      <c r="G225" s="4"/>
      <c r="H225" s="4"/>
      <c r="I225" s="4"/>
      <c r="J225" s="4"/>
    </row>
    <row r="226" spans="1:10" ht="66.5" customHeight="1">
      <c r="A226" s="7" t="s">
        <v>582</v>
      </c>
      <c r="B226" s="7" t="s">
        <v>581</v>
      </c>
      <c r="C226" s="6" t="s">
        <v>586</v>
      </c>
      <c r="D226" s="10"/>
      <c r="E226" s="6" t="s">
        <v>505</v>
      </c>
      <c r="F226" s="4"/>
      <c r="G226" s="4"/>
      <c r="H226" s="4"/>
      <c r="I226" s="4"/>
      <c r="J226" s="4"/>
    </row>
    <row r="227" spans="1:10" ht="65.5" customHeight="1">
      <c r="A227" s="7" t="s">
        <v>583</v>
      </c>
      <c r="B227" s="7" t="s">
        <v>584</v>
      </c>
      <c r="C227" s="6" t="s">
        <v>587</v>
      </c>
      <c r="D227" s="10"/>
      <c r="E227" s="6" t="s">
        <v>505</v>
      </c>
      <c r="F227" s="4"/>
      <c r="G227" s="4"/>
      <c r="H227" s="4"/>
      <c r="I227" s="4"/>
      <c r="J227" s="4"/>
    </row>
    <row r="228" spans="1:10" ht="28" customHeight="1">
      <c r="A228" s="7" t="s">
        <v>578</v>
      </c>
      <c r="B228" s="7"/>
      <c r="C228" s="6"/>
      <c r="D228" s="10"/>
      <c r="E228" s="6"/>
      <c r="F228" s="4"/>
      <c r="G228" s="4"/>
      <c r="H228" s="4"/>
      <c r="I228" s="4"/>
      <c r="J228" s="4"/>
    </row>
    <row r="229" spans="1:10" ht="85.5" customHeight="1">
      <c r="A229" s="19" t="s">
        <v>589</v>
      </c>
      <c r="B229" s="7" t="s">
        <v>590</v>
      </c>
      <c r="C229" s="6" t="s">
        <v>591</v>
      </c>
      <c r="D229" s="10"/>
      <c r="E229" s="6" t="s">
        <v>505</v>
      </c>
      <c r="F229" s="4"/>
      <c r="G229" s="4"/>
      <c r="H229" s="4"/>
      <c r="I229" s="4"/>
      <c r="J229" s="4"/>
    </row>
    <row r="230" spans="1:10" ht="105" customHeight="1">
      <c r="A230" s="12"/>
      <c r="B230" s="7" t="s">
        <v>592</v>
      </c>
      <c r="C230" s="6" t="s">
        <v>593</v>
      </c>
      <c r="D230" s="10"/>
      <c r="E230" s="6" t="s">
        <v>505</v>
      </c>
      <c r="F230" s="4"/>
      <c r="G230" s="4"/>
      <c r="H230" s="4"/>
      <c r="I230" s="4"/>
      <c r="J230" s="4"/>
    </row>
    <row r="231" spans="1:10" ht="86.5" customHeight="1">
      <c r="A231" s="7" t="s">
        <v>594</v>
      </c>
      <c r="B231" s="7" t="s">
        <v>595</v>
      </c>
      <c r="C231" s="6" t="s">
        <v>596</v>
      </c>
      <c r="D231" s="10"/>
      <c r="E231" s="6" t="s">
        <v>505</v>
      </c>
      <c r="F231" s="4"/>
      <c r="G231" s="4"/>
      <c r="H231" s="4"/>
      <c r="I231" s="4"/>
      <c r="J231" s="4"/>
    </row>
    <row r="232" spans="1:10" ht="75" customHeight="1">
      <c r="A232" s="7" t="s">
        <v>597</v>
      </c>
      <c r="B232" s="7" t="s">
        <v>599</v>
      </c>
      <c r="C232" s="6" t="s">
        <v>184</v>
      </c>
      <c r="D232" s="10"/>
      <c r="E232" s="6" t="s">
        <v>505</v>
      </c>
      <c r="F232" s="4"/>
      <c r="G232" s="4"/>
      <c r="H232" s="4"/>
      <c r="I232" s="4"/>
      <c r="J232" s="4"/>
    </row>
    <row r="233" spans="1:10" ht="47" customHeight="1">
      <c r="A233" s="7" t="s">
        <v>598</v>
      </c>
      <c r="B233" s="7" t="s">
        <v>600</v>
      </c>
      <c r="C233" s="6" t="s">
        <v>601</v>
      </c>
      <c r="D233" s="10"/>
      <c r="E233" s="6" t="s">
        <v>505</v>
      </c>
      <c r="F233" s="4"/>
      <c r="G233" s="4"/>
      <c r="H233" s="4"/>
      <c r="I233" s="4"/>
      <c r="J233" s="4"/>
    </row>
    <row r="234" spans="1:10" ht="96" customHeight="1">
      <c r="A234" s="7" t="s">
        <v>602</v>
      </c>
      <c r="B234" s="7" t="s">
        <v>603</v>
      </c>
      <c r="C234" s="6" t="s">
        <v>604</v>
      </c>
      <c r="D234" s="10"/>
      <c r="E234" s="6" t="s">
        <v>505</v>
      </c>
      <c r="F234" s="4"/>
      <c r="G234" s="4"/>
      <c r="H234" s="4"/>
      <c r="I234" s="4"/>
      <c r="J234" s="4"/>
    </row>
    <row r="235" spans="1:10" ht="87.5" customHeight="1">
      <c r="A235" s="7" t="s">
        <v>605</v>
      </c>
      <c r="B235" s="7" t="s">
        <v>606</v>
      </c>
      <c r="C235" s="6" t="s">
        <v>607</v>
      </c>
      <c r="D235" s="10"/>
      <c r="E235" s="6" t="s">
        <v>505</v>
      </c>
      <c r="F235" s="4"/>
      <c r="G235" s="4"/>
      <c r="H235" s="4"/>
      <c r="I235" s="4"/>
      <c r="J235" s="4"/>
    </row>
    <row r="236" spans="1:10" ht="112.5" customHeight="1">
      <c r="A236" s="7" t="s">
        <v>608</v>
      </c>
      <c r="B236" s="7" t="s">
        <v>609</v>
      </c>
      <c r="C236" s="6" t="s">
        <v>610</v>
      </c>
      <c r="D236" s="10"/>
      <c r="E236" s="6" t="s">
        <v>505</v>
      </c>
      <c r="F236" s="4"/>
      <c r="G236" s="4"/>
      <c r="H236" s="4"/>
      <c r="I236" s="4"/>
      <c r="J236" s="4"/>
    </row>
    <row r="237" spans="1:10" ht="105" customHeight="1">
      <c r="A237" s="19" t="s">
        <v>611</v>
      </c>
      <c r="B237" s="7" t="s">
        <v>612</v>
      </c>
      <c r="C237" s="6" t="s">
        <v>185</v>
      </c>
      <c r="D237" s="10"/>
      <c r="E237" s="6" t="s">
        <v>505</v>
      </c>
      <c r="F237" s="4"/>
      <c r="G237" s="4"/>
      <c r="H237" s="4"/>
      <c r="I237" s="4"/>
      <c r="J237" s="4"/>
    </row>
    <row r="238" spans="1:10" ht="105" customHeight="1">
      <c r="A238" s="19"/>
      <c r="B238" s="7" t="s">
        <v>613</v>
      </c>
      <c r="C238" s="6" t="s">
        <v>186</v>
      </c>
      <c r="D238" s="10"/>
      <c r="E238" s="6" t="s">
        <v>505</v>
      </c>
      <c r="F238" s="4"/>
      <c r="G238" s="4"/>
      <c r="H238" s="4"/>
      <c r="I238" s="4"/>
      <c r="J238" s="4"/>
    </row>
    <row r="239" spans="1:10" ht="92" customHeight="1">
      <c r="A239" s="19"/>
      <c r="B239" s="7" t="s">
        <v>614</v>
      </c>
      <c r="C239" s="6" t="s">
        <v>615</v>
      </c>
      <c r="D239" s="10"/>
      <c r="E239" s="6" t="s">
        <v>505</v>
      </c>
      <c r="F239" s="4"/>
      <c r="G239" s="4"/>
      <c r="H239" s="4"/>
      <c r="I239" s="4"/>
      <c r="J239" s="4"/>
    </row>
    <row r="240" spans="1:10" ht="160.5" customHeight="1">
      <c r="A240" s="19"/>
      <c r="B240" s="7" t="s">
        <v>616</v>
      </c>
      <c r="C240" s="6" t="s">
        <v>617</v>
      </c>
      <c r="D240" s="10"/>
      <c r="E240" s="6" t="s">
        <v>505</v>
      </c>
      <c r="F240" s="4"/>
      <c r="G240" s="4"/>
      <c r="H240" s="4"/>
      <c r="I240" s="4"/>
      <c r="J240" s="4"/>
    </row>
    <row r="241" spans="1:10" ht="163" customHeight="1">
      <c r="A241" s="19"/>
      <c r="B241" s="7" t="s">
        <v>618</v>
      </c>
      <c r="C241" s="6" t="s">
        <v>187</v>
      </c>
      <c r="D241" s="10"/>
      <c r="E241" s="6" t="s">
        <v>505</v>
      </c>
      <c r="F241" s="4"/>
      <c r="G241" s="4"/>
      <c r="H241" s="4"/>
      <c r="I241" s="4"/>
      <c r="J241" s="4"/>
    </row>
    <row r="242" spans="1:10" ht="103.5" customHeight="1">
      <c r="A242" s="19"/>
      <c r="B242" s="7" t="s">
        <v>619</v>
      </c>
      <c r="C242" s="6" t="s">
        <v>620</v>
      </c>
      <c r="D242" s="10"/>
      <c r="E242" s="6" t="s">
        <v>505</v>
      </c>
      <c r="F242" s="4"/>
      <c r="G242" s="4"/>
      <c r="H242" s="4"/>
      <c r="I242" s="4"/>
      <c r="J242" s="4"/>
    </row>
    <row r="243" spans="1:10" ht="101" customHeight="1">
      <c r="A243" s="12"/>
      <c r="B243" s="7" t="s">
        <v>621</v>
      </c>
      <c r="C243" s="6" t="s">
        <v>622</v>
      </c>
      <c r="D243" s="10"/>
      <c r="E243" s="6" t="s">
        <v>505</v>
      </c>
      <c r="F243" s="4"/>
      <c r="G243" s="4"/>
      <c r="H243" s="4"/>
      <c r="I243" s="4"/>
      <c r="J243" s="4"/>
    </row>
    <row r="244" spans="1:10" ht="92.5" customHeight="1">
      <c r="A244" s="19" t="s">
        <v>623</v>
      </c>
      <c r="B244" s="7" t="s">
        <v>624</v>
      </c>
      <c r="C244" s="6" t="s">
        <v>188</v>
      </c>
      <c r="D244" s="10"/>
      <c r="E244" s="6" t="s">
        <v>505</v>
      </c>
      <c r="F244" s="4"/>
      <c r="G244" s="4"/>
      <c r="H244" s="4"/>
      <c r="I244" s="4"/>
      <c r="J244" s="4"/>
    </row>
    <row r="245" spans="1:10" ht="94" customHeight="1">
      <c r="A245" s="19"/>
      <c r="B245" s="7" t="s">
        <v>625</v>
      </c>
      <c r="C245" s="6" t="s">
        <v>626</v>
      </c>
      <c r="D245" s="10"/>
      <c r="E245" s="6" t="s">
        <v>505</v>
      </c>
      <c r="F245" s="4"/>
      <c r="G245" s="4"/>
      <c r="H245" s="4"/>
      <c r="I245" s="4"/>
      <c r="J245" s="4"/>
    </row>
    <row r="246" spans="1:10" ht="83" customHeight="1">
      <c r="A246" s="19"/>
      <c r="B246" s="7" t="s">
        <v>627</v>
      </c>
      <c r="C246" s="6" t="s">
        <v>628</v>
      </c>
      <c r="D246" s="10"/>
      <c r="E246" s="6" t="s">
        <v>505</v>
      </c>
      <c r="F246" s="4"/>
      <c r="G246" s="4"/>
      <c r="H246" s="4"/>
      <c r="I246" s="4"/>
      <c r="J246" s="4"/>
    </row>
    <row r="247" spans="1:10" ht="104.5" customHeight="1">
      <c r="A247" s="19"/>
      <c r="B247" s="7" t="s">
        <v>629</v>
      </c>
      <c r="C247" s="6" t="s">
        <v>630</v>
      </c>
      <c r="D247" s="10"/>
      <c r="E247" s="6" t="s">
        <v>505</v>
      </c>
      <c r="F247" s="4"/>
      <c r="G247" s="4"/>
      <c r="H247" s="4"/>
      <c r="I247" s="4"/>
      <c r="J247" s="4"/>
    </row>
    <row r="248" spans="1:10" ht="123.5" customHeight="1">
      <c r="A248" s="19"/>
      <c r="B248" s="7" t="s">
        <v>632</v>
      </c>
      <c r="C248" s="6" t="s">
        <v>633</v>
      </c>
      <c r="D248" s="10"/>
      <c r="E248" s="6" t="s">
        <v>505</v>
      </c>
      <c r="F248" s="4"/>
      <c r="G248" s="4"/>
      <c r="H248" s="4"/>
      <c r="I248" s="4"/>
      <c r="J248" s="4"/>
    </row>
    <row r="249" spans="1:10" ht="55.5" customHeight="1">
      <c r="A249" s="12"/>
      <c r="B249" s="7" t="s">
        <v>634</v>
      </c>
      <c r="C249" s="6"/>
      <c r="D249" s="10"/>
      <c r="E249" s="6" t="s">
        <v>505</v>
      </c>
      <c r="F249" s="4"/>
      <c r="G249" s="4"/>
      <c r="H249" s="4"/>
      <c r="I249" s="4"/>
      <c r="J249" s="4"/>
    </row>
    <row r="250" spans="1:10" ht="249.5" customHeight="1">
      <c r="A250" s="19" t="s">
        <v>631</v>
      </c>
      <c r="B250" s="7" t="s">
        <v>635</v>
      </c>
      <c r="C250" s="6" t="s">
        <v>638</v>
      </c>
      <c r="D250" s="10"/>
      <c r="E250" s="6" t="s">
        <v>509</v>
      </c>
      <c r="F250" s="4"/>
      <c r="G250" s="4"/>
      <c r="H250" s="4"/>
      <c r="I250" s="4"/>
      <c r="J250" s="4"/>
    </row>
    <row r="251" spans="1:10" ht="84" customHeight="1">
      <c r="A251" s="19"/>
      <c r="B251" s="7" t="s">
        <v>636</v>
      </c>
      <c r="C251" s="6" t="s">
        <v>639</v>
      </c>
      <c r="D251" s="10"/>
      <c r="E251" s="6" t="s">
        <v>509</v>
      </c>
      <c r="F251" s="4"/>
      <c r="G251" s="4"/>
      <c r="H251" s="4"/>
      <c r="I251" s="4"/>
      <c r="J251" s="4"/>
    </row>
    <row r="252" spans="1:10" ht="152" customHeight="1">
      <c r="A252" s="12"/>
      <c r="B252" s="7" t="s">
        <v>637</v>
      </c>
      <c r="C252" s="6" t="s">
        <v>640</v>
      </c>
      <c r="D252" s="10"/>
      <c r="E252" s="6" t="s">
        <v>505</v>
      </c>
      <c r="F252" s="4"/>
      <c r="G252" s="4"/>
      <c r="H252" s="4"/>
      <c r="I252" s="4"/>
      <c r="J252" s="4"/>
    </row>
    <row r="253" spans="1:10" ht="124" customHeight="1">
      <c r="A253" s="27" t="s">
        <v>687</v>
      </c>
      <c r="B253" s="27" t="s">
        <v>641</v>
      </c>
      <c r="C253" s="30" t="s">
        <v>642</v>
      </c>
      <c r="D253" s="10"/>
      <c r="E253" s="30" t="s">
        <v>505</v>
      </c>
      <c r="F253" s="4"/>
      <c r="G253" s="4"/>
      <c r="H253" s="4"/>
      <c r="I253" s="4"/>
      <c r="J253" s="4"/>
    </row>
    <row r="254" spans="1:10" ht="85.5" customHeight="1">
      <c r="A254" s="27" t="s">
        <v>643</v>
      </c>
      <c r="B254" s="27" t="s">
        <v>644</v>
      </c>
      <c r="C254" s="30" t="s">
        <v>645</v>
      </c>
      <c r="D254" s="10"/>
      <c r="E254" s="30" t="s">
        <v>505</v>
      </c>
      <c r="F254" s="4"/>
      <c r="G254" s="4"/>
      <c r="H254" s="4"/>
      <c r="I254" s="4"/>
      <c r="J254" s="4"/>
    </row>
    <row r="255" spans="1:10" ht="97" customHeight="1">
      <c r="A255" s="27" t="s">
        <v>646</v>
      </c>
      <c r="B255" s="27" t="s">
        <v>647</v>
      </c>
      <c r="C255" s="30" t="s">
        <v>648</v>
      </c>
      <c r="D255" s="10"/>
      <c r="E255" s="30" t="s">
        <v>505</v>
      </c>
      <c r="F255" s="4"/>
      <c r="G255" s="4"/>
      <c r="H255" s="4"/>
      <c r="I255" s="4"/>
      <c r="J255" s="4"/>
    </row>
    <row r="256" spans="1:10" ht="54.5" customHeight="1">
      <c r="A256" s="27" t="s">
        <v>649</v>
      </c>
      <c r="B256" s="27" t="s">
        <v>650</v>
      </c>
      <c r="C256" s="30" t="s">
        <v>651</v>
      </c>
      <c r="D256" s="10"/>
      <c r="E256" s="30" t="s">
        <v>505</v>
      </c>
      <c r="F256" s="4"/>
      <c r="G256" s="4"/>
      <c r="H256" s="4"/>
      <c r="I256" s="4"/>
      <c r="J256" s="4"/>
    </row>
    <row r="257" spans="1:10" ht="152.5" customHeight="1">
      <c r="A257" s="27" t="s">
        <v>652</v>
      </c>
      <c r="B257" s="27" t="s">
        <v>655</v>
      </c>
      <c r="C257" s="30" t="s">
        <v>660</v>
      </c>
      <c r="D257" s="10"/>
      <c r="E257" s="30" t="s">
        <v>661</v>
      </c>
      <c r="F257" s="4"/>
      <c r="G257" s="4"/>
      <c r="H257" s="4"/>
      <c r="I257" s="4"/>
      <c r="J257" s="4"/>
    </row>
    <row r="258" spans="1:10" ht="120.5" customHeight="1">
      <c r="A258" s="32" t="s">
        <v>653</v>
      </c>
      <c r="B258" s="27" t="s">
        <v>656</v>
      </c>
      <c r="C258" s="26" t="s">
        <v>659</v>
      </c>
      <c r="D258" s="10"/>
      <c r="E258" s="26" t="s">
        <v>505</v>
      </c>
      <c r="F258" s="4"/>
      <c r="G258" s="4"/>
      <c r="H258" s="4"/>
      <c r="I258" s="4"/>
      <c r="J258" s="4"/>
    </row>
    <row r="259" spans="1:10" ht="35" customHeight="1">
      <c r="A259" s="32"/>
      <c r="B259" s="27" t="s">
        <v>657</v>
      </c>
      <c r="C259" s="28"/>
      <c r="D259" s="10"/>
      <c r="E259" s="28"/>
      <c r="F259" s="4"/>
      <c r="G259" s="4"/>
      <c r="H259" s="4"/>
      <c r="I259" s="4"/>
      <c r="J259" s="4"/>
    </row>
    <row r="260" spans="1:10" ht="45" customHeight="1">
      <c r="A260" s="25"/>
      <c r="B260" s="27" t="s">
        <v>658</v>
      </c>
      <c r="C260" s="29"/>
      <c r="D260" s="10"/>
      <c r="E260" s="29"/>
      <c r="F260" s="4"/>
      <c r="G260" s="4"/>
      <c r="H260" s="4"/>
      <c r="I260" s="4"/>
      <c r="J260" s="4"/>
    </row>
    <row r="261" spans="1:10" ht="74.5" customHeight="1">
      <c r="A261" s="7" t="s">
        <v>654</v>
      </c>
      <c r="B261" s="7" t="s">
        <v>662</v>
      </c>
      <c r="C261" s="6" t="s">
        <v>663</v>
      </c>
      <c r="D261" s="10"/>
      <c r="E261" s="6" t="s">
        <v>505</v>
      </c>
      <c r="F261" s="4"/>
      <c r="G261" s="4"/>
      <c r="H261" s="4"/>
      <c r="I261" s="4"/>
      <c r="J261" s="4"/>
    </row>
    <row r="262" spans="1:10" ht="190" customHeight="1">
      <c r="A262" s="7" t="s">
        <v>664</v>
      </c>
      <c r="B262" s="7" t="s">
        <v>666</v>
      </c>
      <c r="C262" s="6" t="s">
        <v>665</v>
      </c>
      <c r="D262" s="10"/>
      <c r="E262" s="6" t="s">
        <v>505</v>
      </c>
      <c r="F262" s="4"/>
      <c r="G262" s="4"/>
      <c r="H262" s="4"/>
      <c r="I262" s="4"/>
      <c r="J262" s="4"/>
    </row>
    <row r="263" spans="1:10" ht="162.5" customHeight="1">
      <c r="A263" s="7" t="s">
        <v>667</v>
      </c>
      <c r="B263" s="7" t="s">
        <v>668</v>
      </c>
      <c r="C263" s="6" t="s">
        <v>669</v>
      </c>
      <c r="D263" s="10"/>
      <c r="E263" s="6" t="s">
        <v>505</v>
      </c>
      <c r="F263" s="4"/>
      <c r="G263" s="4"/>
      <c r="H263" s="4"/>
      <c r="I263" s="4"/>
      <c r="J263" s="4"/>
    </row>
    <row r="264" spans="1:10" ht="94.5" customHeight="1">
      <c r="A264" s="7" t="s">
        <v>670</v>
      </c>
      <c r="B264" s="7" t="s">
        <v>671</v>
      </c>
      <c r="C264" s="6" t="s">
        <v>672</v>
      </c>
      <c r="D264" s="10"/>
      <c r="E264" s="6" t="s">
        <v>505</v>
      </c>
      <c r="F264" s="4"/>
      <c r="G264" s="4"/>
      <c r="H264" s="4"/>
      <c r="I264" s="4"/>
      <c r="J264" s="4"/>
    </row>
    <row r="265" spans="1:10" ht="122" customHeight="1">
      <c r="A265" s="19" t="s">
        <v>673</v>
      </c>
      <c r="B265" s="15" t="s">
        <v>674</v>
      </c>
      <c r="C265" s="16" t="s">
        <v>675</v>
      </c>
      <c r="D265" s="17"/>
      <c r="E265" s="16" t="s">
        <v>505</v>
      </c>
      <c r="F265" s="4"/>
      <c r="G265" s="4"/>
      <c r="H265" s="4"/>
      <c r="I265" s="4"/>
      <c r="J265" s="4"/>
    </row>
    <row r="266" spans="1:10" ht="88" customHeight="1">
      <c r="A266" s="19"/>
      <c r="B266" s="12" t="s">
        <v>676</v>
      </c>
      <c r="C266" s="13"/>
      <c r="D266" s="14"/>
      <c r="E266" s="13"/>
      <c r="F266" s="4"/>
      <c r="G266" s="4"/>
      <c r="H266" s="4"/>
      <c r="I266" s="4"/>
      <c r="J266" s="4"/>
    </row>
    <row r="267" spans="1:10" ht="125" customHeight="1">
      <c r="A267" s="19"/>
      <c r="B267" s="15" t="s">
        <v>677</v>
      </c>
      <c r="C267" s="16" t="s">
        <v>678</v>
      </c>
      <c r="D267" s="17"/>
      <c r="E267" s="16" t="s">
        <v>505</v>
      </c>
      <c r="F267" s="4"/>
      <c r="G267" s="4"/>
      <c r="H267" s="4"/>
      <c r="I267" s="4"/>
      <c r="J267" s="4"/>
    </row>
    <row r="268" spans="1:10" ht="280" customHeight="1">
      <c r="A268" s="12"/>
      <c r="B268" s="12" t="s">
        <v>679</v>
      </c>
      <c r="C268" s="13"/>
      <c r="D268" s="14"/>
      <c r="E268" s="13"/>
      <c r="F268" s="4"/>
      <c r="G268" s="4"/>
      <c r="H268" s="4"/>
      <c r="I268" s="4"/>
      <c r="J268" s="4"/>
    </row>
    <row r="269" spans="1:10" ht="19">
      <c r="A269" s="113" t="s">
        <v>854</v>
      </c>
      <c r="B269" s="113"/>
      <c r="C269" s="114" t="s">
        <v>808</v>
      </c>
      <c r="D269" s="115"/>
      <c r="E269" s="114"/>
      <c r="F269" s="116"/>
      <c r="G269" s="116"/>
      <c r="H269" s="116"/>
      <c r="I269" s="116"/>
      <c r="J269" s="116"/>
    </row>
    <row r="270" spans="1:10" ht="28.5">
      <c r="A270" s="117"/>
      <c r="B270" s="21" t="s">
        <v>809</v>
      </c>
      <c r="C270" s="117"/>
      <c r="D270" s="118"/>
      <c r="E270" s="119"/>
      <c r="I270" s="116"/>
      <c r="J270" s="116"/>
    </row>
    <row r="271" spans="1:10" ht="19">
      <c r="A271" s="117"/>
      <c r="B271" s="21" t="s">
        <v>810</v>
      </c>
      <c r="C271" s="117"/>
      <c r="D271" s="118"/>
      <c r="E271" s="119"/>
      <c r="I271" s="116"/>
      <c r="J271" s="116"/>
    </row>
    <row r="272" spans="1:10" ht="19">
      <c r="A272" s="117"/>
      <c r="B272" s="21" t="s">
        <v>811</v>
      </c>
      <c r="C272" s="117"/>
      <c r="D272" s="118"/>
      <c r="E272" s="21" t="s">
        <v>812</v>
      </c>
      <c r="I272" s="116"/>
      <c r="J272" s="116"/>
    </row>
    <row r="273" spans="1:10" ht="18">
      <c r="A273" s="117"/>
      <c r="B273" s="21" t="s">
        <v>813</v>
      </c>
      <c r="C273" s="117"/>
      <c r="D273" s="118"/>
      <c r="E273" s="21"/>
      <c r="I273" s="116"/>
      <c r="J273" s="116"/>
    </row>
    <row r="274" spans="1:10" ht="18">
      <c r="A274" s="117"/>
      <c r="B274" s="21" t="s">
        <v>814</v>
      </c>
      <c r="C274" s="117"/>
      <c r="D274" s="118"/>
      <c r="E274" s="21"/>
      <c r="I274" s="116"/>
      <c r="J274" s="116"/>
    </row>
    <row r="275" spans="1:10" ht="19">
      <c r="A275" s="117"/>
      <c r="B275" s="21" t="s">
        <v>815</v>
      </c>
      <c r="C275" s="117"/>
      <c r="D275" s="118"/>
      <c r="E275" s="21" t="s">
        <v>816</v>
      </c>
      <c r="I275" s="116"/>
      <c r="J275" s="116"/>
    </row>
    <row r="276" spans="1:10" ht="18">
      <c r="A276" s="117"/>
      <c r="B276" s="21" t="s">
        <v>817</v>
      </c>
      <c r="C276" s="117"/>
      <c r="D276" s="118"/>
      <c r="E276" s="21" t="s">
        <v>818</v>
      </c>
      <c r="I276" s="116"/>
      <c r="J276" s="116"/>
    </row>
    <row r="277" spans="1:10" ht="19">
      <c r="A277" s="117"/>
      <c r="B277" s="21" t="s">
        <v>819</v>
      </c>
      <c r="C277" s="117"/>
      <c r="D277" s="118"/>
      <c r="E277" s="21" t="s">
        <v>820</v>
      </c>
      <c r="I277" s="116"/>
      <c r="J277" s="116"/>
    </row>
    <row r="278" spans="1:10" ht="19">
      <c r="A278" s="117"/>
      <c r="B278" s="21" t="s">
        <v>821</v>
      </c>
      <c r="C278" s="117"/>
      <c r="D278" s="118"/>
      <c r="E278" s="21"/>
      <c r="I278" s="116"/>
      <c r="J278" s="116"/>
    </row>
    <row r="279" spans="1:10" ht="18">
      <c r="A279" s="117"/>
      <c r="B279" s="21" t="s">
        <v>822</v>
      </c>
      <c r="C279" s="117"/>
      <c r="D279" s="118"/>
      <c r="E279" s="21"/>
      <c r="J279" s="116"/>
    </row>
    <row r="280" spans="1:10" ht="18">
      <c r="A280" s="117"/>
      <c r="B280" s="21" t="s">
        <v>823</v>
      </c>
      <c r="C280" s="117"/>
      <c r="D280" s="118"/>
      <c r="E280" s="21"/>
      <c r="J280" s="116"/>
    </row>
    <row r="281" spans="1:10" ht="18">
      <c r="A281" s="117"/>
      <c r="B281" s="21" t="s">
        <v>824</v>
      </c>
      <c r="C281" s="117"/>
      <c r="D281" s="118"/>
      <c r="E281" s="21"/>
      <c r="J281" s="116"/>
    </row>
    <row r="282" spans="1:10" ht="18">
      <c r="A282" s="117"/>
      <c r="B282" s="21" t="s">
        <v>825</v>
      </c>
      <c r="C282" s="117"/>
      <c r="D282" s="118"/>
      <c r="E282" s="21"/>
      <c r="J282" s="116"/>
    </row>
    <row r="283" spans="1:10" ht="18">
      <c r="A283" s="117"/>
      <c r="B283" s="21" t="s">
        <v>826</v>
      </c>
      <c r="C283" s="117"/>
      <c r="D283" s="118"/>
      <c r="E283" s="21" t="s">
        <v>827</v>
      </c>
      <c r="J283" s="116"/>
    </row>
    <row r="284" spans="1:10" ht="18">
      <c r="A284" s="117"/>
      <c r="B284" s="21" t="s">
        <v>828</v>
      </c>
      <c r="C284" s="117"/>
      <c r="D284" s="118"/>
      <c r="E284" s="21" t="s">
        <v>829</v>
      </c>
      <c r="J284" s="116"/>
    </row>
    <row r="285" spans="1:10" ht="18">
      <c r="A285" s="117"/>
      <c r="B285" s="21" t="s">
        <v>830</v>
      </c>
      <c r="C285" s="117"/>
      <c r="D285" s="118"/>
      <c r="E285" s="21"/>
      <c r="J285" s="116"/>
    </row>
    <row r="286" spans="1:10" ht="19">
      <c r="A286" s="117"/>
      <c r="B286" s="21" t="s">
        <v>831</v>
      </c>
      <c r="C286" s="117"/>
      <c r="D286" s="118"/>
      <c r="E286" s="21"/>
      <c r="J286" s="116"/>
    </row>
    <row r="287" spans="1:10" ht="19">
      <c r="A287" s="117"/>
      <c r="B287" s="21" t="s">
        <v>832</v>
      </c>
      <c r="C287" s="117"/>
      <c r="D287" s="118"/>
      <c r="E287" s="21" t="s">
        <v>833</v>
      </c>
      <c r="J287" s="116"/>
    </row>
    <row r="288" spans="1:10" ht="18">
      <c r="A288" s="117"/>
      <c r="B288" s="21" t="s">
        <v>834</v>
      </c>
      <c r="C288" s="117"/>
      <c r="D288" s="118"/>
      <c r="E288" s="21" t="s">
        <v>835</v>
      </c>
      <c r="J288" s="116"/>
    </row>
    <row r="289" spans="1:10" ht="19">
      <c r="A289" s="117"/>
      <c r="B289" s="21" t="s">
        <v>836</v>
      </c>
      <c r="C289" s="117"/>
      <c r="D289" s="118"/>
      <c r="E289" s="21"/>
      <c r="J289" s="116"/>
    </row>
    <row r="290" spans="1:10" ht="18">
      <c r="A290" s="117"/>
      <c r="B290" s="21" t="s">
        <v>837</v>
      </c>
      <c r="C290" s="117"/>
      <c r="D290" s="118"/>
      <c r="E290" s="119"/>
      <c r="J290" s="116"/>
    </row>
    <row r="291" spans="1:10" ht="19">
      <c r="A291" s="117"/>
      <c r="B291" s="21" t="s">
        <v>838</v>
      </c>
      <c r="C291" s="117"/>
      <c r="D291" s="118"/>
      <c r="E291" s="21" t="s">
        <v>839</v>
      </c>
      <c r="J291" s="116"/>
    </row>
    <row r="292" spans="1:10" ht="18">
      <c r="A292" s="117"/>
      <c r="B292" s="21" t="s">
        <v>840</v>
      </c>
      <c r="C292" s="117"/>
      <c r="D292" s="118"/>
      <c r="E292" s="21"/>
      <c r="J292" s="116"/>
    </row>
    <row r="293" spans="1:10" ht="18">
      <c r="A293" s="117"/>
      <c r="B293" s="21" t="s">
        <v>841</v>
      </c>
      <c r="C293" s="117"/>
      <c r="D293" s="118"/>
      <c r="E293" s="21"/>
      <c r="J293" s="116"/>
    </row>
    <row r="294" spans="1:10" ht="18">
      <c r="A294" s="117"/>
      <c r="B294" s="21" t="s">
        <v>842</v>
      </c>
      <c r="C294" s="117"/>
      <c r="D294" s="118"/>
      <c r="E294" s="119"/>
      <c r="J294" s="116"/>
    </row>
    <row r="295" spans="1:10" ht="18">
      <c r="A295" s="117"/>
      <c r="B295" s="21" t="s">
        <v>843</v>
      </c>
      <c r="C295" s="117"/>
      <c r="D295" s="118"/>
      <c r="E295" s="119"/>
      <c r="J295" s="116"/>
    </row>
    <row r="296" spans="1:10" ht="18">
      <c r="A296" s="120"/>
      <c r="B296" s="28" t="s">
        <v>844</v>
      </c>
      <c r="C296" s="28"/>
      <c r="D296" s="118"/>
      <c r="E296" s="28" t="s">
        <v>845</v>
      </c>
      <c r="I296" s="4"/>
      <c r="J296" s="4"/>
    </row>
    <row r="297" spans="1:10" ht="18">
      <c r="A297" s="121"/>
      <c r="B297" s="28" t="s">
        <v>846</v>
      </c>
      <c r="C297" s="28"/>
      <c r="D297" s="118"/>
      <c r="E297" s="28" t="s">
        <v>847</v>
      </c>
      <c r="I297" s="4"/>
      <c r="J297" s="4"/>
    </row>
    <row r="298" spans="1:10" ht="18">
      <c r="A298" s="121"/>
      <c r="B298" s="28" t="s">
        <v>848</v>
      </c>
      <c r="C298" s="28"/>
      <c r="D298" s="118"/>
      <c r="E298" s="28"/>
      <c r="I298" s="4"/>
      <c r="J298" s="4"/>
    </row>
    <row r="299" spans="1:10" ht="18">
      <c r="A299" s="121"/>
      <c r="B299" s="28" t="s">
        <v>849</v>
      </c>
      <c r="C299" s="28"/>
      <c r="D299" s="118"/>
      <c r="E299" s="28"/>
      <c r="I299" s="4"/>
      <c r="J299" s="4"/>
    </row>
    <row r="300" spans="1:10" ht="19">
      <c r="A300" s="121"/>
      <c r="B300" s="28" t="s">
        <v>850</v>
      </c>
      <c r="C300" s="28"/>
      <c r="D300" s="118"/>
      <c r="E300" s="28"/>
      <c r="I300" s="4"/>
      <c r="J300" s="4"/>
    </row>
    <row r="301" spans="1:10" ht="18">
      <c r="A301" s="121"/>
      <c r="B301" s="28" t="s">
        <v>851</v>
      </c>
      <c r="C301" s="28"/>
      <c r="D301" s="118"/>
      <c r="E301" s="28"/>
      <c r="I301" s="4"/>
      <c r="J301" s="4"/>
    </row>
    <row r="302" spans="1:10" ht="19">
      <c r="A302" s="121"/>
      <c r="B302" s="28" t="s">
        <v>852</v>
      </c>
      <c r="C302" s="28"/>
      <c r="D302" s="118"/>
      <c r="E302" s="28"/>
      <c r="I302" s="4"/>
      <c r="J302" s="4"/>
    </row>
    <row r="303" spans="1:10" ht="18">
      <c r="A303" s="121"/>
      <c r="B303" s="28" t="s">
        <v>853</v>
      </c>
      <c r="C303" s="28"/>
      <c r="D303" s="118"/>
      <c r="E303" s="28"/>
      <c r="I303" s="4"/>
      <c r="J303" s="4"/>
    </row>
    <row r="304" spans="1:10" ht="19">
      <c r="A304" s="121"/>
      <c r="B304" s="28" t="s">
        <v>850</v>
      </c>
      <c r="C304" s="28"/>
      <c r="D304" s="118"/>
      <c r="E304" s="28"/>
      <c r="I304" s="4"/>
      <c r="J304" s="4"/>
    </row>
    <row r="305" spans="1:10" ht="18">
      <c r="A305" s="121"/>
      <c r="B305" s="28" t="s">
        <v>851</v>
      </c>
      <c r="C305" s="28"/>
      <c r="D305" s="118"/>
      <c r="E305" s="28"/>
      <c r="I305" s="4"/>
      <c r="J305" s="4"/>
    </row>
    <row r="306" spans="1:10" ht="19">
      <c r="A306" s="121"/>
      <c r="B306" s="28" t="s">
        <v>852</v>
      </c>
      <c r="C306" s="28"/>
      <c r="D306" s="118"/>
      <c r="E306" s="28"/>
      <c r="I306" s="4"/>
      <c r="J306" s="4"/>
    </row>
    <row r="307" spans="1:10" ht="18">
      <c r="A307" s="122"/>
      <c r="B307" s="29" t="s">
        <v>853</v>
      </c>
      <c r="C307" s="29"/>
      <c r="D307" s="123"/>
      <c r="E307" s="29"/>
      <c r="I307" s="4"/>
      <c r="J307" s="4"/>
    </row>
    <row r="308" spans="1:10" ht="18">
      <c r="A308" s="40"/>
      <c r="I308" s="4"/>
      <c r="J308" s="4"/>
    </row>
    <row r="309" spans="1:10" ht="18">
      <c r="I309" s="4"/>
      <c r="J309" s="4"/>
    </row>
    <row r="310" spans="1:10" ht="18">
      <c r="I310" s="4"/>
      <c r="J310" s="4"/>
    </row>
    <row r="311" spans="1:10" ht="18">
      <c r="I311" s="4"/>
      <c r="J311" s="4"/>
    </row>
    <row r="312" spans="1:10" ht="18">
      <c r="I312" s="4"/>
      <c r="J312" s="4"/>
    </row>
    <row r="313" spans="1:10" ht="18">
      <c r="I313" s="4"/>
      <c r="J313" s="4"/>
    </row>
    <row r="314" spans="1:10" ht="18">
      <c r="I314" s="4"/>
      <c r="J314" s="4"/>
    </row>
    <row r="315" spans="1:10" ht="18">
      <c r="I315" s="4"/>
      <c r="J315" s="4"/>
    </row>
    <row r="316" spans="1:10" ht="18">
      <c r="I316" s="4"/>
      <c r="J316" s="4"/>
    </row>
    <row r="317" spans="1:10" ht="18">
      <c r="I317" s="4"/>
      <c r="J317" s="4"/>
    </row>
    <row r="318" spans="1:10" ht="18">
      <c r="I318" s="4"/>
      <c r="J318" s="4"/>
    </row>
    <row r="319" spans="1:10" ht="18">
      <c r="I319" s="4"/>
      <c r="J319" s="4"/>
    </row>
    <row r="320" spans="1:10" ht="18">
      <c r="I320" s="4"/>
      <c r="J320" s="4"/>
    </row>
    <row r="321" spans="9:10" ht="18">
      <c r="I321" s="4"/>
      <c r="J321" s="4"/>
    </row>
    <row r="322" spans="9:10" ht="18">
      <c r="I322" s="4"/>
      <c r="J322" s="4"/>
    </row>
    <row r="323" spans="9:10" ht="18">
      <c r="I323" s="4"/>
      <c r="J323" s="4"/>
    </row>
    <row r="324" spans="9:10" ht="18">
      <c r="I324" s="4"/>
      <c r="J324" s="4"/>
    </row>
    <row r="325" spans="9:10" ht="18">
      <c r="I325" s="4"/>
      <c r="J325" s="4"/>
    </row>
    <row r="326" spans="9:10" ht="18">
      <c r="I326" s="4"/>
      <c r="J326" s="4"/>
    </row>
    <row r="327" spans="9:10" ht="18">
      <c r="I327" s="4"/>
      <c r="J327" s="4"/>
    </row>
    <row r="328" spans="9:10" ht="18">
      <c r="I328" s="4"/>
      <c r="J328" s="4"/>
    </row>
    <row r="329" spans="9:10" ht="18">
      <c r="I329" s="4"/>
      <c r="J329" s="4"/>
    </row>
    <row r="330" spans="9:10" ht="18">
      <c r="I330" s="4"/>
      <c r="J330" s="4"/>
    </row>
    <row r="331" spans="9:10" ht="18">
      <c r="I331" s="4"/>
      <c r="J331" s="4"/>
    </row>
    <row r="332" spans="9:10" ht="18">
      <c r="I332" s="4"/>
      <c r="J332" s="4"/>
    </row>
    <row r="333" spans="9:10" ht="18">
      <c r="I333" s="4"/>
      <c r="J333" s="4"/>
    </row>
    <row r="334" spans="9:10" ht="18">
      <c r="I334" s="4"/>
      <c r="J334" s="4"/>
    </row>
    <row r="335" spans="9:10" ht="18">
      <c r="I335" s="4"/>
      <c r="J335" s="4"/>
    </row>
    <row r="336" spans="9:10" ht="18">
      <c r="I336" s="4"/>
      <c r="J336" s="4"/>
    </row>
    <row r="337" spans="9:10" ht="18">
      <c r="I337" s="4"/>
      <c r="J337" s="4"/>
    </row>
    <row r="338" spans="9:10" ht="18">
      <c r="I338" s="4"/>
      <c r="J338" s="4"/>
    </row>
    <row r="339" spans="9:10" ht="18">
      <c r="I339" s="4"/>
      <c r="J339" s="4"/>
    </row>
    <row r="340" spans="9:10" ht="18">
      <c r="I340" s="4"/>
      <c r="J340" s="4"/>
    </row>
    <row r="341" spans="9:10" ht="18">
      <c r="I341" s="4"/>
      <c r="J341" s="4"/>
    </row>
    <row r="342" spans="9:10" ht="18">
      <c r="I342" s="4"/>
      <c r="J342" s="4"/>
    </row>
    <row r="343" spans="9:10" ht="18">
      <c r="I343" s="4"/>
      <c r="J343" s="4"/>
    </row>
    <row r="344" spans="9:10" ht="18">
      <c r="I344" s="4"/>
      <c r="J344" s="4"/>
    </row>
    <row r="345" spans="9:10" ht="18">
      <c r="I345" s="4"/>
      <c r="J345" s="4"/>
    </row>
    <row r="346" spans="9:10" ht="18">
      <c r="I346" s="4"/>
      <c r="J346" s="4"/>
    </row>
    <row r="347" spans="9:10" ht="18">
      <c r="I347" s="4"/>
      <c r="J347" s="4"/>
    </row>
    <row r="348" spans="9:10" ht="18">
      <c r="I348" s="4"/>
      <c r="J348" s="4"/>
    </row>
    <row r="349" spans="9:10" ht="18">
      <c r="I349" s="4"/>
      <c r="J349" s="4"/>
    </row>
    <row r="350" spans="9:10" ht="18">
      <c r="I350" s="4"/>
      <c r="J350" s="4"/>
    </row>
    <row r="351" spans="9:10" ht="18">
      <c r="I351" s="4"/>
      <c r="J351" s="4"/>
    </row>
    <row r="352" spans="9:10" ht="18">
      <c r="I352" s="4"/>
      <c r="J352" s="4"/>
    </row>
    <row r="353" spans="9:10" ht="18">
      <c r="I353" s="4"/>
      <c r="J353" s="4"/>
    </row>
    <row r="354" spans="9:10" ht="18">
      <c r="I354" s="4"/>
      <c r="J354" s="4"/>
    </row>
    <row r="355" spans="9:10" ht="18">
      <c r="I355" s="4"/>
      <c r="J355" s="4"/>
    </row>
    <row r="356" spans="9:10" ht="18">
      <c r="I356" s="4"/>
      <c r="J356" s="4"/>
    </row>
    <row r="357" spans="9:10" ht="18">
      <c r="I357" s="4"/>
      <c r="J357" s="4"/>
    </row>
    <row r="358" spans="9:10" ht="18">
      <c r="I358" s="4"/>
      <c r="J358" s="4"/>
    </row>
    <row r="359" spans="9:10" ht="18">
      <c r="I359" s="4"/>
      <c r="J359" s="4"/>
    </row>
    <row r="360" spans="9:10" ht="18">
      <c r="I360" s="4"/>
      <c r="J360" s="4"/>
    </row>
    <row r="361" spans="9:10" ht="18">
      <c r="I361" s="4"/>
      <c r="J361" s="4"/>
    </row>
    <row r="362" spans="9:10" ht="18">
      <c r="I362" s="4"/>
      <c r="J362" s="4"/>
    </row>
    <row r="363" spans="9:10" ht="18">
      <c r="I363" s="4"/>
      <c r="J363" s="4"/>
    </row>
    <row r="364" spans="9:10" ht="18">
      <c r="I364" s="4"/>
      <c r="J364" s="4"/>
    </row>
    <row r="365" spans="9:10" ht="18">
      <c r="I365" s="4"/>
      <c r="J365" s="4"/>
    </row>
    <row r="366" spans="9:10" ht="18">
      <c r="I366" s="4"/>
      <c r="J366" s="4"/>
    </row>
    <row r="367" spans="9:10" ht="18">
      <c r="I367" s="4"/>
      <c r="J367" s="4"/>
    </row>
    <row r="368" spans="9:10" ht="18">
      <c r="I368" s="4"/>
      <c r="J368" s="4"/>
    </row>
    <row r="369" spans="9:10" ht="18">
      <c r="I369" s="4"/>
      <c r="J369" s="4"/>
    </row>
    <row r="370" spans="9:10" ht="18">
      <c r="I370" s="4"/>
      <c r="J370" s="4"/>
    </row>
    <row r="371" spans="9:10" ht="18">
      <c r="I371" s="4"/>
      <c r="J371" s="4"/>
    </row>
    <row r="372" spans="9:10" ht="18">
      <c r="I372" s="4"/>
      <c r="J372" s="4"/>
    </row>
    <row r="373" spans="9:10" ht="18">
      <c r="I373" s="4"/>
      <c r="J373" s="4"/>
    </row>
    <row r="374" spans="9:10" ht="18">
      <c r="I374" s="4"/>
      <c r="J374" s="4"/>
    </row>
    <row r="375" spans="9:10" ht="18">
      <c r="I375" s="4"/>
      <c r="J375" s="4"/>
    </row>
    <row r="376" spans="9:10" ht="18">
      <c r="I376" s="4"/>
      <c r="J376" s="4"/>
    </row>
    <row r="377" spans="9:10" ht="18">
      <c r="I377" s="4"/>
      <c r="J377" s="4"/>
    </row>
    <row r="378" spans="9:10" ht="18">
      <c r="I378" s="4"/>
      <c r="J378" s="4"/>
    </row>
    <row r="379" spans="9:10" ht="18">
      <c r="I379" s="4"/>
      <c r="J379" s="4"/>
    </row>
    <row r="380" spans="9:10" ht="18">
      <c r="I380" s="4"/>
      <c r="J380" s="4"/>
    </row>
    <row r="381" spans="9:10" ht="18">
      <c r="I381" s="4"/>
      <c r="J381" s="4"/>
    </row>
    <row r="382" spans="9:10" ht="18">
      <c r="I382" s="4"/>
      <c r="J382" s="4"/>
    </row>
    <row r="383" spans="9:10" ht="18">
      <c r="I383" s="4"/>
      <c r="J383" s="4"/>
    </row>
    <row r="384" spans="9:10" ht="18">
      <c r="I384" s="4"/>
      <c r="J384" s="4"/>
    </row>
    <row r="385" spans="9:10" ht="18">
      <c r="I385" s="4"/>
      <c r="J385" s="4"/>
    </row>
    <row r="386" spans="9:10" ht="18">
      <c r="I386" s="4"/>
      <c r="J386" s="4"/>
    </row>
    <row r="387" spans="9:10" ht="18">
      <c r="I387" s="4"/>
      <c r="J387" s="4"/>
    </row>
    <row r="388" spans="9:10" ht="18">
      <c r="I388" s="4"/>
      <c r="J388" s="4"/>
    </row>
    <row r="389" spans="9:10" ht="18">
      <c r="I389" s="4"/>
      <c r="J389" s="4"/>
    </row>
    <row r="390" spans="9:10" ht="18">
      <c r="I390" s="4"/>
      <c r="J390" s="4"/>
    </row>
    <row r="391" spans="9:10" ht="18">
      <c r="I391" s="4"/>
      <c r="J391" s="4"/>
    </row>
    <row r="392" spans="9:10" ht="18">
      <c r="I392" s="4"/>
      <c r="J392" s="4"/>
    </row>
    <row r="393" spans="9:10" ht="18">
      <c r="I393" s="4"/>
      <c r="J393" s="4"/>
    </row>
    <row r="394" spans="9:10" ht="18">
      <c r="I394" s="4"/>
      <c r="J394" s="4"/>
    </row>
    <row r="395" spans="9:10" ht="18">
      <c r="I395" s="4"/>
      <c r="J395" s="4"/>
    </row>
    <row r="396" spans="9:10" ht="18">
      <c r="I396" s="4"/>
      <c r="J396" s="4"/>
    </row>
    <row r="397" spans="9:10" ht="18">
      <c r="I397" s="4"/>
      <c r="J397" s="4"/>
    </row>
    <row r="398" spans="9:10" ht="18">
      <c r="I398" s="4"/>
      <c r="J398" s="4"/>
    </row>
    <row r="399" spans="9:10" ht="18">
      <c r="I399" s="4"/>
      <c r="J399" s="4"/>
    </row>
    <row r="400" spans="9:10" ht="18">
      <c r="I400" s="4"/>
      <c r="J400" s="4"/>
    </row>
    <row r="401" spans="9:10" ht="18">
      <c r="I401" s="4"/>
      <c r="J401" s="4"/>
    </row>
    <row r="402" spans="9:10" ht="18">
      <c r="I402" s="4"/>
      <c r="J402" s="4"/>
    </row>
    <row r="403" spans="9:10" ht="18">
      <c r="I403" s="4"/>
      <c r="J403" s="4"/>
    </row>
    <row r="404" spans="9:10" ht="18">
      <c r="I404" s="4"/>
      <c r="J404" s="4"/>
    </row>
    <row r="405" spans="9:10" ht="18">
      <c r="I405" s="4"/>
      <c r="J405" s="4"/>
    </row>
    <row r="406" spans="9:10" ht="18">
      <c r="I406" s="4"/>
      <c r="J406" s="4"/>
    </row>
    <row r="407" spans="9:10" ht="18">
      <c r="I407" s="4"/>
      <c r="J407" s="4"/>
    </row>
    <row r="408" spans="9:10" ht="18">
      <c r="I408" s="4"/>
      <c r="J408" s="4"/>
    </row>
    <row r="409" spans="9:10" ht="18">
      <c r="I409" s="4"/>
      <c r="J409" s="4"/>
    </row>
    <row r="410" spans="9:10" ht="18">
      <c r="I410" s="4"/>
      <c r="J410" s="4"/>
    </row>
    <row r="411" spans="9:10" ht="18">
      <c r="I411" s="4"/>
      <c r="J411" s="4"/>
    </row>
    <row r="412" spans="9:10" ht="18">
      <c r="I412" s="4"/>
      <c r="J412" s="4"/>
    </row>
    <row r="413" spans="9:10" ht="18">
      <c r="I413" s="4"/>
      <c r="J413" s="4"/>
    </row>
    <row r="414" spans="9:10" ht="18">
      <c r="I414" s="4"/>
      <c r="J414" s="4"/>
    </row>
    <row r="415" spans="9:10" ht="18">
      <c r="I415" s="4"/>
      <c r="J415" s="4"/>
    </row>
    <row r="416" spans="9:10" ht="18">
      <c r="I416" s="4"/>
      <c r="J416" s="4"/>
    </row>
    <row r="417" spans="9:10" ht="18">
      <c r="I417" s="4"/>
      <c r="J417" s="4"/>
    </row>
    <row r="418" spans="9:10" ht="18">
      <c r="I418" s="4"/>
      <c r="J418" s="4"/>
    </row>
    <row r="419" spans="9:10" ht="18">
      <c r="I419" s="4"/>
      <c r="J419" s="4"/>
    </row>
    <row r="420" spans="9:10" ht="18">
      <c r="I420" s="4"/>
      <c r="J420" s="4"/>
    </row>
    <row r="421" spans="9:10" ht="18">
      <c r="I421" s="4"/>
      <c r="J421" s="4"/>
    </row>
    <row r="422" spans="9:10" ht="18">
      <c r="I422" s="4"/>
      <c r="J422" s="4"/>
    </row>
    <row r="423" spans="9:10" ht="18">
      <c r="I423" s="4"/>
      <c r="J423" s="4"/>
    </row>
    <row r="424" spans="9:10" ht="18">
      <c r="I424" s="4"/>
      <c r="J424" s="4"/>
    </row>
    <row r="425" spans="9:10" ht="18">
      <c r="I425" s="4"/>
      <c r="J425" s="4"/>
    </row>
    <row r="426" spans="9:10" ht="18">
      <c r="I426" s="4"/>
      <c r="J426" s="4"/>
    </row>
    <row r="427" spans="9:10" ht="18">
      <c r="I427" s="4"/>
      <c r="J427" s="4"/>
    </row>
    <row r="428" spans="9:10" ht="18">
      <c r="I428" s="4"/>
      <c r="J428" s="4"/>
    </row>
    <row r="429" spans="9:10" ht="18">
      <c r="I429" s="4"/>
      <c r="J429" s="4"/>
    </row>
    <row r="430" spans="9:10" ht="18">
      <c r="I430" s="4"/>
      <c r="J430" s="4"/>
    </row>
    <row r="431" spans="9:10" ht="18">
      <c r="I431" s="4"/>
      <c r="J431" s="4"/>
    </row>
    <row r="432" spans="9:10" ht="18">
      <c r="I432" s="4"/>
      <c r="J432" s="4"/>
    </row>
    <row r="433" spans="9:10" ht="18">
      <c r="I433" s="4"/>
      <c r="J433" s="4"/>
    </row>
    <row r="434" spans="9:10" ht="18">
      <c r="I434" s="4"/>
      <c r="J434" s="4"/>
    </row>
    <row r="435" spans="9:10" ht="18">
      <c r="I435" s="4"/>
      <c r="J435" s="4"/>
    </row>
    <row r="436" spans="9:10" ht="18">
      <c r="I436" s="4"/>
      <c r="J436" s="4"/>
    </row>
    <row r="437" spans="9:10" ht="18">
      <c r="I437" s="4"/>
      <c r="J437" s="4"/>
    </row>
    <row r="438" spans="9:10" ht="18">
      <c r="I438" s="4"/>
      <c r="J438" s="4"/>
    </row>
    <row r="439" spans="9:10" ht="18">
      <c r="I439" s="4"/>
      <c r="J439" s="4"/>
    </row>
    <row r="440" spans="9:10" ht="18">
      <c r="I440" s="4"/>
      <c r="J440" s="4"/>
    </row>
    <row r="441" spans="9:10" ht="18">
      <c r="I441" s="4"/>
      <c r="J441" s="4"/>
    </row>
    <row r="442" spans="9:10" ht="18">
      <c r="I442" s="4"/>
      <c r="J442" s="4"/>
    </row>
    <row r="443" spans="9:10" ht="18">
      <c r="I443" s="4"/>
      <c r="J443" s="4"/>
    </row>
    <row r="444" spans="9:10" ht="18">
      <c r="I444" s="4"/>
      <c r="J444" s="4"/>
    </row>
    <row r="445" spans="9:10" ht="18">
      <c r="I445" s="4"/>
      <c r="J445" s="4"/>
    </row>
    <row r="446" spans="9:10" ht="18">
      <c r="J446" s="4"/>
    </row>
    <row r="447" spans="9:10" ht="18">
      <c r="J447" s="4"/>
    </row>
    <row r="448" spans="9:10" ht="18">
      <c r="J448" s="4"/>
    </row>
    <row r="449" spans="10:10" ht="18">
      <c r="J449" s="4"/>
    </row>
    <row r="450" spans="10:10" ht="18">
      <c r="J450" s="4"/>
    </row>
    <row r="451" spans="10:10" ht="18">
      <c r="J451" s="4"/>
    </row>
    <row r="452" spans="10:10" ht="18">
      <c r="J452" s="4"/>
    </row>
    <row r="453" spans="10:10" ht="18">
      <c r="J453" s="4"/>
    </row>
    <row r="454" spans="10:10" ht="18">
      <c r="J454" s="4"/>
    </row>
    <row r="455" spans="10:10" ht="18">
      <c r="J455" s="4"/>
    </row>
    <row r="456" spans="10:10" ht="18">
      <c r="J456" s="4"/>
    </row>
    <row r="457" spans="10:10" ht="18">
      <c r="J457" s="4"/>
    </row>
    <row r="458" spans="10:10" ht="18">
      <c r="J458" s="4"/>
    </row>
    <row r="459" spans="10:10" ht="18">
      <c r="J459" s="4"/>
    </row>
    <row r="460" spans="10:10" ht="18">
      <c r="J460" s="4"/>
    </row>
    <row r="461" spans="10:10" ht="18">
      <c r="J461" s="4"/>
    </row>
    <row r="462" spans="10:10" ht="18">
      <c r="J462" s="4"/>
    </row>
    <row r="463" spans="10:10" ht="18">
      <c r="J463" s="4"/>
    </row>
    <row r="464" spans="10:10" ht="18">
      <c r="J464" s="4"/>
    </row>
    <row r="465" spans="10:10" ht="18">
      <c r="J465" s="4"/>
    </row>
    <row r="466" spans="10:10" ht="18">
      <c r="J466" s="4"/>
    </row>
    <row r="467" spans="10:10" ht="18">
      <c r="J467" s="4"/>
    </row>
    <row r="468" spans="10:10" ht="18">
      <c r="J468" s="4"/>
    </row>
    <row r="469" spans="10:10" ht="18">
      <c r="J469" s="4"/>
    </row>
  </sheetData>
  <mergeCells count="5">
    <mergeCell ref="A1:E1"/>
    <mergeCell ref="A2:E2"/>
    <mergeCell ref="B3:E3"/>
    <mergeCell ref="D5:E5"/>
    <mergeCell ref="B4:E4"/>
  </mergeCells>
  <phoneticPr fontId="5"/>
  <dataValidations count="1">
    <dataValidation type="list" allowBlank="1" showInputMessage="1" showErrorMessage="1" sqref="D10:D307" xr:uid="{935F13E1-5D8F-4B90-A01F-02E35F2EA53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7478-927A-4E15-8339-DEB64BA7DD7A}">
  <sheetPr>
    <pageSetUpPr fitToPage="1"/>
  </sheetPr>
  <dimension ref="A1:AU73"/>
  <sheetViews>
    <sheetView view="pageBreakPreview" topLeftCell="A13" zoomScale="60" zoomScaleNormal="100" workbookViewId="0">
      <selection activeCell="A48" sqref="A48"/>
    </sheetView>
  </sheetViews>
  <sheetFormatPr defaultColWidth="8.25" defaultRowHeight="14"/>
  <cols>
    <col min="1" max="1" width="2.58203125" style="49" customWidth="1"/>
    <col min="2" max="2" width="15.25" style="43" customWidth="1"/>
    <col min="3" max="3" width="6.58203125" style="49" customWidth="1"/>
    <col min="4" max="5" width="7.58203125" style="49" customWidth="1"/>
    <col min="6" max="36" width="2.58203125" style="49" customWidth="1"/>
    <col min="37" max="37" width="6.58203125" style="49" customWidth="1"/>
    <col min="38" max="39" width="7.58203125" style="49" customWidth="1"/>
    <col min="40" max="40" width="5.58203125" style="49" customWidth="1"/>
    <col min="41" max="16384" width="8.25" style="49"/>
  </cols>
  <sheetData>
    <row r="1" spans="1:40" ht="20.149999999999999" customHeight="1">
      <c r="A1" s="42" t="s">
        <v>691</v>
      </c>
      <c r="C1" s="44"/>
      <c r="D1" s="44"/>
      <c r="E1" s="44"/>
      <c r="F1" s="44"/>
      <c r="G1" s="44"/>
      <c r="H1" s="44"/>
      <c r="I1" s="44"/>
      <c r="J1" s="44"/>
      <c r="K1" s="44"/>
      <c r="L1" s="44"/>
      <c r="M1" s="44"/>
      <c r="N1" s="44"/>
      <c r="O1" s="44"/>
      <c r="P1" s="44"/>
      <c r="Q1" s="44"/>
      <c r="R1" s="44"/>
      <c r="S1" s="44"/>
      <c r="T1" s="44"/>
      <c r="U1" s="44"/>
      <c r="V1" s="44"/>
      <c r="W1" s="44"/>
      <c r="X1" s="45"/>
      <c r="Y1" s="45"/>
      <c r="Z1" s="46"/>
      <c r="AA1" s="46"/>
      <c r="AB1" s="46"/>
      <c r="AC1" s="46"/>
      <c r="AD1" s="47"/>
      <c r="AE1" s="47"/>
      <c r="AF1" s="47"/>
      <c r="AG1" s="47"/>
      <c r="AH1" s="47"/>
      <c r="AI1" s="48" t="s">
        <v>692</v>
      </c>
      <c r="AJ1" s="48"/>
      <c r="AK1" s="183" t="s">
        <v>693</v>
      </c>
      <c r="AL1" s="183"/>
      <c r="AM1" s="183"/>
      <c r="AN1" s="183"/>
    </row>
    <row r="2" spans="1:40" ht="18" customHeight="1">
      <c r="A2" s="46"/>
      <c r="B2" s="50"/>
      <c r="C2" s="50"/>
      <c r="D2" s="50"/>
      <c r="E2" s="50"/>
      <c r="F2" s="50"/>
      <c r="G2" s="50"/>
      <c r="H2" s="50"/>
      <c r="I2" s="50"/>
      <c r="J2" s="50"/>
      <c r="K2" s="50"/>
      <c r="L2" s="50"/>
      <c r="M2" s="184">
        <v>2025</v>
      </c>
      <c r="N2" s="184"/>
      <c r="O2" s="184"/>
      <c r="P2" s="184"/>
      <c r="Q2" s="185" t="s">
        <v>694</v>
      </c>
      <c r="R2" s="185"/>
      <c r="S2" s="184"/>
      <c r="T2" s="184"/>
      <c r="U2" s="185" t="s">
        <v>695</v>
      </c>
      <c r="V2" s="185"/>
      <c r="W2" s="50"/>
      <c r="X2" s="50"/>
      <c r="Y2" s="50"/>
      <c r="Z2" s="46"/>
      <c r="AA2" s="46"/>
      <c r="AC2" s="48"/>
      <c r="AD2" s="50"/>
      <c r="AE2" s="50"/>
      <c r="AF2" s="50"/>
      <c r="AG2" s="50"/>
      <c r="AH2" s="50"/>
      <c r="AI2" s="48" t="s">
        <v>696</v>
      </c>
      <c r="AJ2" s="48"/>
      <c r="AK2" s="186"/>
      <c r="AL2" s="186"/>
      <c r="AM2" s="186"/>
      <c r="AN2" s="186"/>
    </row>
    <row r="3" spans="1:40" ht="18" customHeight="1">
      <c r="A3" s="51"/>
      <c r="B3" s="51"/>
      <c r="C3" s="51"/>
      <c r="D3" s="51"/>
      <c r="E3" s="51"/>
      <c r="F3" s="51"/>
      <c r="G3" s="51"/>
      <c r="H3" s="51"/>
      <c r="I3" s="51"/>
      <c r="J3" s="51"/>
      <c r="K3" s="51"/>
      <c r="L3" s="51"/>
      <c r="M3" s="51"/>
      <c r="N3" s="51"/>
      <c r="O3" s="51"/>
      <c r="P3" s="51"/>
      <c r="Q3" s="51"/>
      <c r="R3" s="51"/>
      <c r="S3" s="51"/>
      <c r="T3" s="51"/>
      <c r="U3" s="51"/>
      <c r="V3" s="51"/>
      <c r="W3" s="51"/>
      <c r="Y3" s="52"/>
      <c r="Z3" s="52"/>
      <c r="AA3" s="52"/>
      <c r="AB3" s="46"/>
      <c r="AC3" s="52"/>
      <c r="AD3" s="52"/>
      <c r="AE3" s="52"/>
      <c r="AF3" s="52"/>
      <c r="AG3" s="52"/>
      <c r="AH3" s="52"/>
      <c r="AI3" s="53" t="s">
        <v>697</v>
      </c>
      <c r="AJ3" s="48"/>
      <c r="AK3" s="186" t="s">
        <v>698</v>
      </c>
      <c r="AL3" s="186"/>
      <c r="AM3" s="186"/>
      <c r="AN3" s="186"/>
    </row>
    <row r="4" spans="1:40" ht="18" customHeight="1">
      <c r="A4" s="51"/>
      <c r="B4" s="51"/>
      <c r="C4" s="51"/>
      <c r="D4" s="51"/>
      <c r="E4" s="51"/>
      <c r="F4" s="51"/>
      <c r="G4" s="51"/>
      <c r="H4" s="51"/>
      <c r="I4" s="51"/>
      <c r="J4" s="51"/>
      <c r="K4" s="51"/>
      <c r="L4" s="51"/>
      <c r="M4" s="51"/>
      <c r="N4" s="51"/>
      <c r="O4" s="51"/>
      <c r="P4" s="51"/>
      <c r="Q4" s="51"/>
      <c r="R4" s="51"/>
      <c r="S4" s="51"/>
      <c r="T4" s="51"/>
      <c r="U4" s="51"/>
      <c r="V4" s="51"/>
      <c r="W4" s="51"/>
      <c r="Y4" s="52"/>
      <c r="Z4" s="52"/>
      <c r="AA4" s="52"/>
      <c r="AB4" s="46"/>
      <c r="AC4" s="52"/>
      <c r="AD4" s="52"/>
      <c r="AE4" s="52"/>
      <c r="AF4" s="52"/>
      <c r="AG4" s="52"/>
      <c r="AH4" s="52"/>
      <c r="AI4" s="53" t="s">
        <v>893</v>
      </c>
      <c r="AJ4" s="48"/>
      <c r="AK4" s="186" t="s">
        <v>699</v>
      </c>
      <c r="AL4" s="186"/>
      <c r="AM4" s="186"/>
      <c r="AN4" s="186"/>
    </row>
    <row r="5" spans="1:40" ht="18" customHeight="1">
      <c r="A5" s="51"/>
      <c r="B5" s="51" t="s">
        <v>700</v>
      </c>
      <c r="C5" s="51"/>
      <c r="D5" s="51"/>
      <c r="E5" s="51"/>
      <c r="F5" s="51"/>
      <c r="G5" s="51"/>
      <c r="H5" s="51"/>
      <c r="I5" s="51"/>
      <c r="J5" s="51"/>
      <c r="K5" s="51"/>
      <c r="L5" s="51"/>
      <c r="M5" s="51"/>
      <c r="N5" s="51"/>
      <c r="O5" s="51"/>
      <c r="P5" s="51"/>
      <c r="Q5" s="51"/>
      <c r="R5" s="51"/>
      <c r="S5" s="51"/>
      <c r="T5" s="51"/>
      <c r="U5" s="51"/>
      <c r="V5" s="51"/>
      <c r="W5" s="51"/>
      <c r="Y5" s="52"/>
      <c r="Z5" s="52"/>
      <c r="AA5" s="52"/>
      <c r="AB5" s="46"/>
      <c r="AC5" s="52"/>
      <c r="AD5" s="52"/>
      <c r="AE5" s="54"/>
      <c r="AF5" s="54"/>
      <c r="AG5" s="54"/>
      <c r="AH5" s="54"/>
      <c r="AI5" s="55" t="s">
        <v>701</v>
      </c>
      <c r="AJ5" s="48"/>
      <c r="AK5" s="186"/>
      <c r="AL5" s="186"/>
      <c r="AM5" s="186"/>
      <c r="AN5" s="186"/>
    </row>
    <row r="6" spans="1:40" ht="18" customHeight="1">
      <c r="A6" s="51"/>
      <c r="B6" s="51"/>
      <c r="C6" s="51"/>
      <c r="D6" s="51"/>
      <c r="E6" s="51"/>
      <c r="F6" s="51"/>
      <c r="G6" s="51"/>
      <c r="H6" s="51"/>
      <c r="I6" s="51"/>
      <c r="J6" s="51"/>
      <c r="K6" s="51"/>
      <c r="L6" s="51"/>
      <c r="M6" s="51"/>
      <c r="N6" s="51"/>
      <c r="O6" s="51"/>
      <c r="P6" s="51"/>
      <c r="Q6" s="51"/>
      <c r="R6" s="51"/>
      <c r="S6" s="51"/>
      <c r="U6" s="51"/>
      <c r="V6" s="51"/>
      <c r="W6" s="51"/>
      <c r="Y6" s="52"/>
      <c r="Z6" s="52"/>
      <c r="AA6" s="52"/>
      <c r="AB6" s="46"/>
      <c r="AC6" s="52"/>
      <c r="AD6" s="52"/>
      <c r="AE6" s="52"/>
      <c r="AF6" s="52"/>
      <c r="AG6" s="53" t="s">
        <v>702</v>
      </c>
      <c r="AH6" s="187"/>
      <c r="AI6" s="187"/>
      <c r="AJ6" s="187"/>
      <c r="AK6" s="52" t="s">
        <v>703</v>
      </c>
      <c r="AL6" s="56"/>
      <c r="AM6" s="52" t="s">
        <v>704</v>
      </c>
      <c r="AN6" s="46"/>
    </row>
    <row r="7" spans="1:40" ht="10" customHeight="1">
      <c r="A7" s="46"/>
      <c r="B7" s="57"/>
      <c r="C7" s="57"/>
      <c r="D7" s="57"/>
      <c r="E7" s="57"/>
      <c r="F7" s="57"/>
      <c r="G7" s="57"/>
      <c r="H7" s="57"/>
      <c r="I7" s="57"/>
      <c r="J7" s="57"/>
      <c r="K7" s="57"/>
      <c r="L7" s="57"/>
      <c r="M7" s="57"/>
      <c r="N7" s="57"/>
      <c r="O7" s="57"/>
      <c r="P7" s="57"/>
      <c r="Q7" s="57"/>
      <c r="R7" s="57"/>
      <c r="S7" s="57"/>
      <c r="T7" s="57"/>
      <c r="U7" s="57"/>
      <c r="V7" s="57"/>
      <c r="W7" s="57"/>
      <c r="X7" s="50"/>
      <c r="Y7" s="50"/>
      <c r="Z7" s="50"/>
      <c r="AA7" s="50"/>
      <c r="AB7" s="50"/>
      <c r="AC7" s="50"/>
      <c r="AD7" s="50"/>
      <c r="AE7" s="50"/>
      <c r="AF7" s="50"/>
      <c r="AG7" s="50"/>
      <c r="AH7" s="50"/>
      <c r="AI7" s="50"/>
      <c r="AJ7" s="50"/>
      <c r="AK7" s="50"/>
      <c r="AL7" s="50"/>
      <c r="AM7" s="46"/>
      <c r="AN7" s="46"/>
    </row>
    <row r="8" spans="1:40" ht="15" customHeight="1">
      <c r="A8" s="173" t="s">
        <v>705</v>
      </c>
      <c r="B8" s="165" t="s">
        <v>706</v>
      </c>
      <c r="C8" s="179" t="s">
        <v>707</v>
      </c>
      <c r="D8" s="165" t="s">
        <v>708</v>
      </c>
      <c r="E8" s="171" t="s">
        <v>709</v>
      </c>
      <c r="F8" s="182" t="s">
        <v>710</v>
      </c>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76" t="s">
        <v>711</v>
      </c>
      <c r="AL8" s="177" t="s">
        <v>712</v>
      </c>
      <c r="AM8" s="178" t="s">
        <v>713</v>
      </c>
      <c r="AN8" s="178"/>
    </row>
    <row r="9" spans="1:40" ht="15" customHeight="1">
      <c r="A9" s="173"/>
      <c r="B9" s="165"/>
      <c r="C9" s="180"/>
      <c r="D9" s="165"/>
      <c r="E9" s="171"/>
      <c r="F9" s="165" t="s">
        <v>714</v>
      </c>
      <c r="G9" s="165"/>
      <c r="H9" s="165"/>
      <c r="I9" s="165"/>
      <c r="J9" s="165"/>
      <c r="K9" s="165"/>
      <c r="L9" s="165"/>
      <c r="M9" s="165" t="s">
        <v>715</v>
      </c>
      <c r="N9" s="165"/>
      <c r="O9" s="165"/>
      <c r="P9" s="165"/>
      <c r="Q9" s="165"/>
      <c r="R9" s="165"/>
      <c r="S9" s="165"/>
      <c r="T9" s="165" t="s">
        <v>716</v>
      </c>
      <c r="U9" s="165"/>
      <c r="V9" s="165"/>
      <c r="W9" s="165"/>
      <c r="X9" s="165"/>
      <c r="Y9" s="165"/>
      <c r="Z9" s="165"/>
      <c r="AA9" s="165" t="s">
        <v>717</v>
      </c>
      <c r="AB9" s="165"/>
      <c r="AC9" s="165"/>
      <c r="AD9" s="165"/>
      <c r="AE9" s="165"/>
      <c r="AF9" s="165"/>
      <c r="AG9" s="165"/>
      <c r="AH9" s="165" t="s">
        <v>718</v>
      </c>
      <c r="AI9" s="165"/>
      <c r="AJ9" s="165"/>
      <c r="AK9" s="176"/>
      <c r="AL9" s="177"/>
      <c r="AM9" s="178"/>
      <c r="AN9" s="178"/>
    </row>
    <row r="10" spans="1:40" ht="15" customHeight="1">
      <c r="A10" s="173"/>
      <c r="B10" s="165"/>
      <c r="C10" s="180"/>
      <c r="D10" s="165"/>
      <c r="E10" s="171"/>
      <c r="F10" s="58">
        <f>DATE($M$2,$S$2,1)</f>
        <v>45627</v>
      </c>
      <c r="G10" s="58">
        <f>DATE($M$2,$S$2,2)</f>
        <v>45628</v>
      </c>
      <c r="H10" s="58">
        <f>DATE($M$2,$S$2,3)</f>
        <v>45629</v>
      </c>
      <c r="I10" s="58">
        <f>DATE($M$2,$S$2,4)</f>
        <v>45630</v>
      </c>
      <c r="J10" s="58">
        <f>DATE($M$2,$S$2,5)</f>
        <v>45631</v>
      </c>
      <c r="K10" s="58">
        <f>DATE($M$2,$S$2,6)</f>
        <v>45632</v>
      </c>
      <c r="L10" s="58">
        <f>DATE($M$2,$S$2,7)</f>
        <v>45633</v>
      </c>
      <c r="M10" s="58">
        <f>DATE($M$2,$S$2,8)</f>
        <v>45634</v>
      </c>
      <c r="N10" s="58">
        <f>DATE($M$2,$S$2,9)</f>
        <v>45635</v>
      </c>
      <c r="O10" s="58">
        <f>DATE($M$2,$S$2,10)</f>
        <v>45636</v>
      </c>
      <c r="P10" s="58">
        <f>DATE($M$2,$S$2,11)</f>
        <v>45637</v>
      </c>
      <c r="Q10" s="58">
        <f>DATE($M$2,$S$2,12)</f>
        <v>45638</v>
      </c>
      <c r="R10" s="58">
        <f>DATE($M$2,$S$2,13)</f>
        <v>45639</v>
      </c>
      <c r="S10" s="58">
        <f>DATE($M$2,$S$2,14)</f>
        <v>45640</v>
      </c>
      <c r="T10" s="58">
        <f>DATE($M$2,$S$2,15)</f>
        <v>45641</v>
      </c>
      <c r="U10" s="58">
        <f>DATE($M$2,$S$2,16)</f>
        <v>45642</v>
      </c>
      <c r="V10" s="58">
        <f>DATE($M$2,$S$2,17)</f>
        <v>45643</v>
      </c>
      <c r="W10" s="58">
        <f>DATE($M$2,$S$2,18)</f>
        <v>45644</v>
      </c>
      <c r="X10" s="58">
        <f>DATE($M$2,$S$2,19)</f>
        <v>45645</v>
      </c>
      <c r="Y10" s="58">
        <f>DATE($M$2,$S$2,20)</f>
        <v>45646</v>
      </c>
      <c r="Z10" s="58">
        <f>DATE($M$2,$S$2,21)</f>
        <v>45647</v>
      </c>
      <c r="AA10" s="58">
        <f>DATE($M$2,$S$2,22)</f>
        <v>45648</v>
      </c>
      <c r="AB10" s="58">
        <f>DATE($M$2,$S$2,23)</f>
        <v>45649</v>
      </c>
      <c r="AC10" s="58">
        <f>DATE($M$2,$S$2,24)</f>
        <v>45650</v>
      </c>
      <c r="AD10" s="58">
        <f>DATE($M$2,$S$2,25)</f>
        <v>45651</v>
      </c>
      <c r="AE10" s="58">
        <f>DATE($M$2,$S$2,26)</f>
        <v>45652</v>
      </c>
      <c r="AF10" s="58">
        <f>DATE($M$2,$S$2,27)</f>
        <v>45653</v>
      </c>
      <c r="AG10" s="58">
        <f>DATE($M$2,$S$2,28)</f>
        <v>45654</v>
      </c>
      <c r="AH10" s="58">
        <f>IF(DAY(EOMONTH(F10,0))&lt;29,"",DATE($M$2,$S$2,29))</f>
        <v>45655</v>
      </c>
      <c r="AI10" s="58">
        <f>IF(DAY(EOMONTH(F10,0))&lt;30,"",DATE($M$2,$S$2,30))</f>
        <v>45656</v>
      </c>
      <c r="AJ10" s="58">
        <f>IF(DAY(EOMONTH(F10,0))&lt;31,"",DATE($M$2,$S$2,31))</f>
        <v>45657</v>
      </c>
      <c r="AK10" s="176"/>
      <c r="AL10" s="177"/>
      <c r="AM10" s="178"/>
      <c r="AN10" s="178"/>
    </row>
    <row r="11" spans="1:40" ht="15" customHeight="1">
      <c r="A11" s="173"/>
      <c r="B11" s="165"/>
      <c r="C11" s="181"/>
      <c r="D11" s="165"/>
      <c r="E11" s="171"/>
      <c r="F11" s="59">
        <f>DATE($M$2,$S$2,1)</f>
        <v>45627</v>
      </c>
      <c r="G11" s="59">
        <f>DATE($M$2,$S$2,2)</f>
        <v>45628</v>
      </c>
      <c r="H11" s="59">
        <f>DATE($M$2,$S$2,3)</f>
        <v>45629</v>
      </c>
      <c r="I11" s="59">
        <f>DATE($M$2,$S$2,4)</f>
        <v>45630</v>
      </c>
      <c r="J11" s="59">
        <f>DATE($M$2,$S$2,5)</f>
        <v>45631</v>
      </c>
      <c r="K11" s="59">
        <f>DATE($M$2,$S$2,6)</f>
        <v>45632</v>
      </c>
      <c r="L11" s="59">
        <f>DATE($M$2,$S$2,7)</f>
        <v>45633</v>
      </c>
      <c r="M11" s="59">
        <f>DATE($M$2,$S$2,8)</f>
        <v>45634</v>
      </c>
      <c r="N11" s="59">
        <f>DATE($M$2,$S$2,9)</f>
        <v>45635</v>
      </c>
      <c r="O11" s="59">
        <f>DATE($M$2,$S$2,10)</f>
        <v>45636</v>
      </c>
      <c r="P11" s="59">
        <f>DATE($M$2,$S$2,11)</f>
        <v>45637</v>
      </c>
      <c r="Q11" s="59">
        <f>DATE($M$2,$S$2,12)</f>
        <v>45638</v>
      </c>
      <c r="R11" s="59">
        <f>DATE($M$2,$S$2,13)</f>
        <v>45639</v>
      </c>
      <c r="S11" s="59">
        <f>DATE($M$2,$S$2,14)</f>
        <v>45640</v>
      </c>
      <c r="T11" s="59">
        <f>DATE($M$2,$S$2,15)</f>
        <v>45641</v>
      </c>
      <c r="U11" s="59">
        <f>DATE($M$2,$S$2,16)</f>
        <v>45642</v>
      </c>
      <c r="V11" s="59">
        <f>DATE($M$2,$S$2,17)</f>
        <v>45643</v>
      </c>
      <c r="W11" s="59">
        <f>DATE($M$2,$S$2,18)</f>
        <v>45644</v>
      </c>
      <c r="X11" s="59">
        <f>DATE($M$2,$S$2,19)</f>
        <v>45645</v>
      </c>
      <c r="Y11" s="59">
        <f>DATE($M$2,$S$2,20)</f>
        <v>45646</v>
      </c>
      <c r="Z11" s="59">
        <f>DATE($M$2,$S$2,21)</f>
        <v>45647</v>
      </c>
      <c r="AA11" s="59">
        <f>DATE($M$2,$S$2,22)</f>
        <v>45648</v>
      </c>
      <c r="AB11" s="59">
        <f>DATE($M$2,$S$2,23)</f>
        <v>45649</v>
      </c>
      <c r="AC11" s="59">
        <f>DATE($M$2,$S$2,24)</f>
        <v>45650</v>
      </c>
      <c r="AD11" s="59">
        <f>DATE($M$2,$S$2,25)</f>
        <v>45651</v>
      </c>
      <c r="AE11" s="59">
        <f>DATE($M$2,$S$2,26)</f>
        <v>45652</v>
      </c>
      <c r="AF11" s="59">
        <f>DATE($M$2,$S$2,27)</f>
        <v>45653</v>
      </c>
      <c r="AG11" s="59">
        <f>DATE($M$2,$S$2,28)</f>
        <v>45654</v>
      </c>
      <c r="AH11" s="59">
        <f>IF(DAY(EOMONTH(F11,0))&lt;29,"",DATE($M$2,$S$2,29))</f>
        <v>45655</v>
      </c>
      <c r="AI11" s="59">
        <f>IF(DAY(EOMONTH(F11,0))&lt;30,"",DATE($M$2,$S$2,30))</f>
        <v>45656</v>
      </c>
      <c r="AJ11" s="59">
        <f>IF(DAY(EOMONTH(F11,0))&lt;31,"",DATE($M$2,$S$2,31))</f>
        <v>45657</v>
      </c>
      <c r="AK11" s="176"/>
      <c r="AL11" s="177"/>
      <c r="AM11" s="178"/>
      <c r="AN11" s="178"/>
    </row>
    <row r="12" spans="1:40" ht="18" customHeight="1">
      <c r="A12" s="60">
        <v>1</v>
      </c>
      <c r="B12" s="61"/>
      <c r="C12" s="62"/>
      <c r="D12" s="63"/>
      <c r="E12" s="64"/>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6">
        <f>+SUM(F12:AJ12)</f>
        <v>0</v>
      </c>
      <c r="AL12" s="67">
        <f t="shared" ref="AL12:AL32" si="0">IF($AK$3="４週",AK12/4,AK12/(DAY(EOMONTH($F$10,0))/7))</f>
        <v>0</v>
      </c>
      <c r="AM12" s="169"/>
      <c r="AN12" s="169"/>
    </row>
    <row r="13" spans="1:40" ht="18" customHeight="1">
      <c r="A13" s="60">
        <v>2</v>
      </c>
      <c r="B13" s="61"/>
      <c r="C13" s="62"/>
      <c r="D13" s="63"/>
      <c r="E13" s="64"/>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6">
        <f t="shared" ref="AK13:AK32" si="1">+SUM(F13:AJ13)</f>
        <v>0</v>
      </c>
      <c r="AL13" s="67">
        <f t="shared" si="0"/>
        <v>0</v>
      </c>
      <c r="AM13" s="169"/>
      <c r="AN13" s="169"/>
    </row>
    <row r="14" spans="1:40" ht="18" customHeight="1">
      <c r="A14" s="60">
        <v>3</v>
      </c>
      <c r="B14" s="61"/>
      <c r="C14" s="62"/>
      <c r="D14" s="63"/>
      <c r="E14" s="64"/>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6">
        <f t="shared" si="1"/>
        <v>0</v>
      </c>
      <c r="AL14" s="67">
        <f t="shared" si="0"/>
        <v>0</v>
      </c>
      <c r="AM14" s="169"/>
      <c r="AN14" s="169"/>
    </row>
    <row r="15" spans="1:40" ht="18" customHeight="1">
      <c r="A15" s="60">
        <v>4</v>
      </c>
      <c r="B15" s="61"/>
      <c r="C15" s="62"/>
      <c r="D15" s="63"/>
      <c r="E15" s="64"/>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6">
        <f t="shared" si="1"/>
        <v>0</v>
      </c>
      <c r="AL15" s="67">
        <f t="shared" si="0"/>
        <v>0</v>
      </c>
      <c r="AM15" s="169"/>
      <c r="AN15" s="169"/>
    </row>
    <row r="16" spans="1:40" ht="18" customHeight="1">
      <c r="A16" s="60">
        <v>5</v>
      </c>
      <c r="B16" s="61"/>
      <c r="C16" s="62"/>
      <c r="D16" s="63"/>
      <c r="E16" s="64"/>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6">
        <f t="shared" si="1"/>
        <v>0</v>
      </c>
      <c r="AL16" s="67">
        <f t="shared" si="0"/>
        <v>0</v>
      </c>
      <c r="AM16" s="169"/>
      <c r="AN16" s="169"/>
    </row>
    <row r="17" spans="1:40" ht="18" customHeight="1">
      <c r="A17" s="60">
        <v>6</v>
      </c>
      <c r="B17" s="61"/>
      <c r="C17" s="62"/>
      <c r="D17" s="63"/>
      <c r="E17" s="64"/>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6">
        <f t="shared" si="1"/>
        <v>0</v>
      </c>
      <c r="AL17" s="67">
        <f t="shared" si="0"/>
        <v>0</v>
      </c>
      <c r="AM17" s="169"/>
      <c r="AN17" s="169"/>
    </row>
    <row r="18" spans="1:40" ht="18" customHeight="1">
      <c r="A18" s="60">
        <v>7</v>
      </c>
      <c r="B18" s="61"/>
      <c r="C18" s="62"/>
      <c r="D18" s="63"/>
      <c r="E18" s="64"/>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6">
        <f t="shared" si="1"/>
        <v>0</v>
      </c>
      <c r="AL18" s="67">
        <f t="shared" si="0"/>
        <v>0</v>
      </c>
      <c r="AM18" s="169"/>
      <c r="AN18" s="169"/>
    </row>
    <row r="19" spans="1:40" ht="18" customHeight="1">
      <c r="A19" s="60">
        <v>8</v>
      </c>
      <c r="B19" s="61"/>
      <c r="C19" s="62"/>
      <c r="D19" s="63"/>
      <c r="E19" s="64"/>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6">
        <f t="shared" si="1"/>
        <v>0</v>
      </c>
      <c r="AL19" s="67">
        <f t="shared" si="0"/>
        <v>0</v>
      </c>
      <c r="AM19" s="169"/>
      <c r="AN19" s="169"/>
    </row>
    <row r="20" spans="1:40" ht="18" customHeight="1">
      <c r="A20" s="60">
        <v>9</v>
      </c>
      <c r="B20" s="61"/>
      <c r="C20" s="62"/>
      <c r="D20" s="63"/>
      <c r="E20" s="64"/>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6">
        <f t="shared" si="1"/>
        <v>0</v>
      </c>
      <c r="AL20" s="67">
        <f t="shared" si="0"/>
        <v>0</v>
      </c>
      <c r="AM20" s="169"/>
      <c r="AN20" s="169"/>
    </row>
    <row r="21" spans="1:40" ht="18" customHeight="1">
      <c r="A21" s="60">
        <v>10</v>
      </c>
      <c r="B21" s="61"/>
      <c r="C21" s="62"/>
      <c r="D21" s="63"/>
      <c r="E21" s="64"/>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6">
        <f t="shared" si="1"/>
        <v>0</v>
      </c>
      <c r="AL21" s="67">
        <f t="shared" si="0"/>
        <v>0</v>
      </c>
      <c r="AM21" s="169"/>
      <c r="AN21" s="169"/>
    </row>
    <row r="22" spans="1:40" ht="18" customHeight="1">
      <c r="A22" s="60">
        <v>11</v>
      </c>
      <c r="B22" s="61"/>
      <c r="C22" s="62"/>
      <c r="D22" s="63"/>
      <c r="E22" s="64"/>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6">
        <f t="shared" si="1"/>
        <v>0</v>
      </c>
      <c r="AL22" s="67">
        <f t="shared" si="0"/>
        <v>0</v>
      </c>
      <c r="AM22" s="169"/>
      <c r="AN22" s="169"/>
    </row>
    <row r="23" spans="1:40" ht="18" customHeight="1">
      <c r="A23" s="60">
        <v>12</v>
      </c>
      <c r="B23" s="61"/>
      <c r="C23" s="62"/>
      <c r="D23" s="63"/>
      <c r="E23" s="64"/>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6">
        <f t="shared" si="1"/>
        <v>0</v>
      </c>
      <c r="AL23" s="67">
        <f t="shared" si="0"/>
        <v>0</v>
      </c>
      <c r="AM23" s="169"/>
      <c r="AN23" s="169"/>
    </row>
    <row r="24" spans="1:40" ht="18" customHeight="1">
      <c r="A24" s="60">
        <v>13</v>
      </c>
      <c r="B24" s="61"/>
      <c r="C24" s="62"/>
      <c r="D24" s="63"/>
      <c r="E24" s="64"/>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6">
        <f t="shared" si="1"/>
        <v>0</v>
      </c>
      <c r="AL24" s="67">
        <f t="shared" si="0"/>
        <v>0</v>
      </c>
      <c r="AM24" s="169"/>
      <c r="AN24" s="169"/>
    </row>
    <row r="25" spans="1:40" ht="18" customHeight="1">
      <c r="A25" s="60">
        <v>14</v>
      </c>
      <c r="B25" s="61"/>
      <c r="C25" s="62"/>
      <c r="D25" s="63"/>
      <c r="E25" s="64"/>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6">
        <f t="shared" si="1"/>
        <v>0</v>
      </c>
      <c r="AL25" s="67">
        <f t="shared" si="0"/>
        <v>0</v>
      </c>
      <c r="AM25" s="169"/>
      <c r="AN25" s="169"/>
    </row>
    <row r="26" spans="1:40" ht="18" customHeight="1">
      <c r="A26" s="60">
        <v>15</v>
      </c>
      <c r="B26" s="61"/>
      <c r="C26" s="62"/>
      <c r="D26" s="63"/>
      <c r="E26" s="64"/>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6">
        <f t="shared" si="1"/>
        <v>0</v>
      </c>
      <c r="AL26" s="67">
        <f t="shared" si="0"/>
        <v>0</v>
      </c>
      <c r="AM26" s="169"/>
      <c r="AN26" s="169"/>
    </row>
    <row r="27" spans="1:40" ht="18" customHeight="1">
      <c r="A27" s="60">
        <v>16</v>
      </c>
      <c r="B27" s="61"/>
      <c r="C27" s="62"/>
      <c r="D27" s="63"/>
      <c r="E27" s="64"/>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6">
        <f t="shared" si="1"/>
        <v>0</v>
      </c>
      <c r="AL27" s="67">
        <f t="shared" si="0"/>
        <v>0</v>
      </c>
      <c r="AM27" s="169"/>
      <c r="AN27" s="169"/>
    </row>
    <row r="28" spans="1:40" ht="18" customHeight="1">
      <c r="A28" s="60">
        <v>17</v>
      </c>
      <c r="B28" s="61"/>
      <c r="C28" s="62"/>
      <c r="D28" s="63"/>
      <c r="E28" s="64"/>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6">
        <f t="shared" si="1"/>
        <v>0</v>
      </c>
      <c r="AL28" s="67">
        <f t="shared" si="0"/>
        <v>0</v>
      </c>
      <c r="AM28" s="169"/>
      <c r="AN28" s="169"/>
    </row>
    <row r="29" spans="1:40" ht="18" customHeight="1">
      <c r="A29" s="60">
        <v>18</v>
      </c>
      <c r="B29" s="61"/>
      <c r="C29" s="62"/>
      <c r="D29" s="63"/>
      <c r="E29" s="64"/>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6">
        <f t="shared" si="1"/>
        <v>0</v>
      </c>
      <c r="AL29" s="67">
        <f t="shared" si="0"/>
        <v>0</v>
      </c>
      <c r="AM29" s="169"/>
      <c r="AN29" s="169"/>
    </row>
    <row r="30" spans="1:40" ht="18" customHeight="1">
      <c r="A30" s="60">
        <v>19</v>
      </c>
      <c r="B30" s="61"/>
      <c r="C30" s="62"/>
      <c r="D30" s="63"/>
      <c r="E30" s="64"/>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6">
        <f t="shared" si="1"/>
        <v>0</v>
      </c>
      <c r="AL30" s="67">
        <f t="shared" si="0"/>
        <v>0</v>
      </c>
      <c r="AM30" s="169"/>
      <c r="AN30" s="169"/>
    </row>
    <row r="31" spans="1:40" ht="18" customHeight="1">
      <c r="A31" s="60">
        <v>20</v>
      </c>
      <c r="B31" s="61"/>
      <c r="C31" s="62"/>
      <c r="D31" s="63"/>
      <c r="E31" s="64"/>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6">
        <f t="shared" si="1"/>
        <v>0</v>
      </c>
      <c r="AL31" s="67">
        <f t="shared" si="0"/>
        <v>0</v>
      </c>
      <c r="AM31" s="169"/>
      <c r="AN31" s="169"/>
    </row>
    <row r="32" spans="1:40" ht="18" customHeight="1">
      <c r="A32" s="171" t="s">
        <v>719</v>
      </c>
      <c r="B32" s="172"/>
      <c r="C32" s="172"/>
      <c r="D32" s="172"/>
      <c r="E32" s="172"/>
      <c r="F32" s="68">
        <f>+SUM(F12:F31)</f>
        <v>0</v>
      </c>
      <c r="G32" s="68">
        <f t="shared" ref="G32:AJ32" si="2">+SUM(G12:G31)</f>
        <v>0</v>
      </c>
      <c r="H32" s="68">
        <f t="shared" si="2"/>
        <v>0</v>
      </c>
      <c r="I32" s="68">
        <f t="shared" si="2"/>
        <v>0</v>
      </c>
      <c r="J32" s="68">
        <f t="shared" si="2"/>
        <v>0</v>
      </c>
      <c r="K32" s="68">
        <f t="shared" si="2"/>
        <v>0</v>
      </c>
      <c r="L32" s="68">
        <f t="shared" si="2"/>
        <v>0</v>
      </c>
      <c r="M32" s="68">
        <f t="shared" si="2"/>
        <v>0</v>
      </c>
      <c r="N32" s="68">
        <f t="shared" si="2"/>
        <v>0</v>
      </c>
      <c r="O32" s="68">
        <f t="shared" si="2"/>
        <v>0</v>
      </c>
      <c r="P32" s="68">
        <f t="shared" si="2"/>
        <v>0</v>
      </c>
      <c r="Q32" s="68">
        <f t="shared" si="2"/>
        <v>0</v>
      </c>
      <c r="R32" s="68">
        <f t="shared" si="2"/>
        <v>0</v>
      </c>
      <c r="S32" s="68">
        <f t="shared" si="2"/>
        <v>0</v>
      </c>
      <c r="T32" s="68">
        <f t="shared" si="2"/>
        <v>0</v>
      </c>
      <c r="U32" s="68">
        <f t="shared" si="2"/>
        <v>0</v>
      </c>
      <c r="V32" s="68">
        <f t="shared" si="2"/>
        <v>0</v>
      </c>
      <c r="W32" s="68">
        <f t="shared" si="2"/>
        <v>0</v>
      </c>
      <c r="X32" s="68">
        <f t="shared" si="2"/>
        <v>0</v>
      </c>
      <c r="Y32" s="68">
        <f t="shared" si="2"/>
        <v>0</v>
      </c>
      <c r="Z32" s="68">
        <f t="shared" si="2"/>
        <v>0</v>
      </c>
      <c r="AA32" s="68">
        <f t="shared" si="2"/>
        <v>0</v>
      </c>
      <c r="AB32" s="68">
        <f t="shared" si="2"/>
        <v>0</v>
      </c>
      <c r="AC32" s="68">
        <f t="shared" si="2"/>
        <v>0</v>
      </c>
      <c r="AD32" s="68">
        <f t="shared" si="2"/>
        <v>0</v>
      </c>
      <c r="AE32" s="68">
        <f t="shared" si="2"/>
        <v>0</v>
      </c>
      <c r="AF32" s="68">
        <f t="shared" si="2"/>
        <v>0</v>
      </c>
      <c r="AG32" s="68">
        <f t="shared" si="2"/>
        <v>0</v>
      </c>
      <c r="AH32" s="68">
        <f t="shared" si="2"/>
        <v>0</v>
      </c>
      <c r="AI32" s="68">
        <f t="shared" si="2"/>
        <v>0</v>
      </c>
      <c r="AJ32" s="68">
        <f t="shared" si="2"/>
        <v>0</v>
      </c>
      <c r="AK32" s="66">
        <f t="shared" si="1"/>
        <v>0</v>
      </c>
      <c r="AL32" s="67">
        <f t="shared" si="0"/>
        <v>0</v>
      </c>
      <c r="AM32" s="173"/>
      <c r="AN32" s="173"/>
    </row>
    <row r="33" spans="1:47" ht="18" customHeight="1">
      <c r="A33" s="172" t="s">
        <v>720</v>
      </c>
      <c r="B33" s="172"/>
      <c r="C33" s="172"/>
      <c r="D33" s="172"/>
      <c r="E33" s="174"/>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8"/>
      <c r="AL33" s="70"/>
      <c r="AM33" s="173"/>
      <c r="AN33" s="173"/>
    </row>
    <row r="34" spans="1:47" ht="15" customHeight="1">
      <c r="A34" s="57"/>
      <c r="B34" s="57"/>
      <c r="C34" s="57"/>
      <c r="D34" s="57"/>
      <c r="E34" s="57"/>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57"/>
      <c r="AL34" s="57"/>
      <c r="AM34" s="46"/>
    </row>
    <row r="35" spans="1:47" ht="15" customHeight="1">
      <c r="A35" s="57"/>
      <c r="B35" s="57"/>
      <c r="C35" s="57"/>
      <c r="D35" s="57"/>
      <c r="E35" s="57"/>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57"/>
      <c r="AL35" s="57"/>
      <c r="AM35" s="46"/>
    </row>
    <row r="36" spans="1:47" ht="15" customHeight="1">
      <c r="A36" s="57"/>
      <c r="B36" s="57"/>
      <c r="C36" s="57"/>
      <c r="D36" s="57"/>
      <c r="E36" s="57"/>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57"/>
      <c r="AL36" s="57"/>
      <c r="AM36" s="46"/>
    </row>
    <row r="37" spans="1:47" ht="5.15" customHeight="1">
      <c r="A37" s="72"/>
      <c r="B37" s="72"/>
      <c r="C37" s="72"/>
      <c r="D37" s="72"/>
      <c r="E37" s="72"/>
      <c r="F37" s="72"/>
      <c r="G37" s="72"/>
      <c r="H37" s="72"/>
      <c r="I37" s="72"/>
      <c r="J37" s="71"/>
      <c r="K37" s="71"/>
      <c r="L37" s="71"/>
      <c r="M37" s="73"/>
      <c r="N37" s="71"/>
      <c r="O37" s="71"/>
      <c r="P37" s="71"/>
      <c r="Q37" s="74"/>
      <c r="W37" s="57"/>
      <c r="X37" s="71"/>
      <c r="Y37" s="71"/>
      <c r="Z37" s="71"/>
      <c r="AA37" s="71"/>
      <c r="AB37" s="71"/>
      <c r="AC37" s="71"/>
      <c r="AD37" s="71"/>
      <c r="AE37" s="71"/>
      <c r="AF37" s="71"/>
      <c r="AG37" s="71"/>
      <c r="AH37" s="71"/>
      <c r="AI37" s="71"/>
      <c r="AJ37" s="73"/>
      <c r="AK37" s="71"/>
      <c r="AL37" s="57"/>
      <c r="AM37" s="57"/>
      <c r="AN37" s="46"/>
    </row>
    <row r="38" spans="1:47" ht="21" customHeight="1">
      <c r="A38" s="45" t="s">
        <v>721</v>
      </c>
      <c r="B38" s="49"/>
      <c r="C38" s="50"/>
      <c r="D38" s="50"/>
      <c r="E38" s="50"/>
      <c r="F38" s="50"/>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50"/>
      <c r="AM38" s="50"/>
      <c r="AN38" s="46"/>
    </row>
    <row r="39" spans="1:47" ht="25" customHeight="1">
      <c r="A39" s="46"/>
      <c r="B39" s="57"/>
      <c r="C39" s="162" t="s">
        <v>855</v>
      </c>
      <c r="D39" s="163"/>
      <c r="E39" s="175" t="s">
        <v>856</v>
      </c>
      <c r="F39" s="175"/>
      <c r="G39" s="175"/>
      <c r="H39" s="175"/>
      <c r="I39" s="162" t="s">
        <v>857</v>
      </c>
      <c r="J39" s="163"/>
      <c r="K39" s="163"/>
      <c r="L39" s="163"/>
      <c r="M39" s="163"/>
      <c r="N39" s="164"/>
      <c r="O39" s="162" t="s">
        <v>858</v>
      </c>
      <c r="P39" s="163"/>
      <c r="Q39" s="163"/>
      <c r="R39" s="163"/>
      <c r="S39" s="163"/>
      <c r="T39" s="164"/>
      <c r="U39" s="162" t="s">
        <v>859</v>
      </c>
      <c r="V39" s="163"/>
      <c r="W39" s="163"/>
      <c r="X39" s="163"/>
      <c r="Y39" s="163"/>
      <c r="Z39" s="164"/>
      <c r="AA39" s="162" t="s">
        <v>860</v>
      </c>
      <c r="AB39" s="163"/>
      <c r="AC39" s="163"/>
      <c r="AD39" s="163"/>
      <c r="AE39" s="163"/>
      <c r="AF39" s="164"/>
      <c r="AG39" s="175" t="s">
        <v>861</v>
      </c>
      <c r="AH39" s="175"/>
      <c r="AI39" s="175"/>
      <c r="AJ39" s="175"/>
      <c r="AK39" s="175"/>
      <c r="AL39" s="175" t="s">
        <v>862</v>
      </c>
      <c r="AM39" s="175"/>
      <c r="AN39" s="46"/>
      <c r="AO39" s="127" t="s">
        <v>863</v>
      </c>
      <c r="AP39" s="127" t="s">
        <v>864</v>
      </c>
      <c r="AQ39" s="127" t="s">
        <v>865</v>
      </c>
      <c r="AR39" s="127" t="s">
        <v>866</v>
      </c>
      <c r="AS39" s="127" t="s">
        <v>867</v>
      </c>
      <c r="AT39" s="127" t="s">
        <v>868</v>
      </c>
      <c r="AU39" s="127" t="s">
        <v>869</v>
      </c>
    </row>
    <row r="40" spans="1:47" ht="18" customHeight="1">
      <c r="A40" s="46"/>
      <c r="B40" s="57"/>
      <c r="C40" s="75" t="s">
        <v>722</v>
      </c>
      <c r="D40" s="75" t="s">
        <v>723</v>
      </c>
      <c r="E40" s="76" t="s">
        <v>722</v>
      </c>
      <c r="F40" s="170" t="s">
        <v>723</v>
      </c>
      <c r="G40" s="170"/>
      <c r="H40" s="170"/>
      <c r="I40" s="166" t="s">
        <v>722</v>
      </c>
      <c r="J40" s="167"/>
      <c r="K40" s="168"/>
      <c r="L40" s="166" t="s">
        <v>723</v>
      </c>
      <c r="M40" s="167"/>
      <c r="N40" s="168"/>
      <c r="O40" s="166" t="s">
        <v>722</v>
      </c>
      <c r="P40" s="167"/>
      <c r="Q40" s="168"/>
      <c r="R40" s="166" t="s">
        <v>723</v>
      </c>
      <c r="S40" s="167"/>
      <c r="T40" s="168"/>
      <c r="U40" s="166" t="s">
        <v>722</v>
      </c>
      <c r="V40" s="167"/>
      <c r="W40" s="168"/>
      <c r="X40" s="166" t="s">
        <v>723</v>
      </c>
      <c r="Y40" s="167"/>
      <c r="Z40" s="168"/>
      <c r="AA40" s="166" t="s">
        <v>722</v>
      </c>
      <c r="AB40" s="167"/>
      <c r="AC40" s="168"/>
      <c r="AD40" s="166" t="s">
        <v>723</v>
      </c>
      <c r="AE40" s="167"/>
      <c r="AF40" s="168"/>
      <c r="AG40" s="166" t="s">
        <v>722</v>
      </c>
      <c r="AH40" s="167"/>
      <c r="AI40" s="168"/>
      <c r="AJ40" s="166" t="s">
        <v>723</v>
      </c>
      <c r="AK40" s="168"/>
      <c r="AL40" s="76" t="s">
        <v>724</v>
      </c>
      <c r="AM40" s="76" t="s">
        <v>725</v>
      </c>
      <c r="AN40" s="46"/>
    </row>
    <row r="41" spans="1:47" ht="18" customHeight="1">
      <c r="A41" s="46"/>
      <c r="B41" s="77" t="s">
        <v>726</v>
      </c>
      <c r="C41" s="76">
        <f>COUNTIFS($B$12:$B$31,C$39,$C$12:$C$31,"A",$E$12:$E$31,"*")</f>
        <v>0</v>
      </c>
      <c r="D41" s="76">
        <f>COUNTIFS($B$12:$B$31,C$39,$C$12:$C$31,"B",$E$12:$E$31,"*")</f>
        <v>0</v>
      </c>
      <c r="E41" s="76">
        <f>COUNTIFS($B$12:$B$31,E$39,$C$12:$C$31,"A",$E$12:$E$31,"*")</f>
        <v>0</v>
      </c>
      <c r="F41" s="166">
        <f>COUNTIFS($B$12:$B$31,E$39,$C$12:$C$31,"B",$E$12:$E$31,"*")</f>
        <v>0</v>
      </c>
      <c r="G41" s="167"/>
      <c r="H41" s="168"/>
      <c r="I41" s="166">
        <f>COUNTIFS($B$12:$B$31,I$39,$C$12:$C$31,"A",$E$12:$E$31,"*")</f>
        <v>0</v>
      </c>
      <c r="J41" s="167"/>
      <c r="K41" s="168"/>
      <c r="L41" s="166">
        <f>COUNTIFS($B$12:$B$31,I$39,$C$12:$C$31,"B",$E$12:$E$31,"*")</f>
        <v>0</v>
      </c>
      <c r="M41" s="167"/>
      <c r="N41" s="168"/>
      <c r="O41" s="166">
        <f>COUNTIFS($B$12:$B$31,O$39,$C$12:$C$31,"A",$E$12:$E$31,"*")</f>
        <v>0</v>
      </c>
      <c r="P41" s="167"/>
      <c r="Q41" s="168"/>
      <c r="R41" s="166">
        <f>COUNTIFS($B$12:$B$31,O$39,$C$12:$C$31,"B",$E$12:$E$31,"*")</f>
        <v>0</v>
      </c>
      <c r="S41" s="167"/>
      <c r="T41" s="168"/>
      <c r="U41" s="166">
        <f>COUNTIFS($B$12:$B$31,U$39,$C$12:$C$31,"A",$E$12:$E$31,"*")</f>
        <v>0</v>
      </c>
      <c r="V41" s="167"/>
      <c r="W41" s="168"/>
      <c r="X41" s="166">
        <f>COUNTIFS($B$12:$B$31,U$39,$C$12:$C$31,"B",$E$12:$E$31,"*")</f>
        <v>0</v>
      </c>
      <c r="Y41" s="167"/>
      <c r="Z41" s="168"/>
      <c r="AA41" s="166">
        <f>COUNTIFS($B$12:$B$31,AA$39,$C$12:$C$31,"A",$E$12:$E$31,"*")</f>
        <v>0</v>
      </c>
      <c r="AB41" s="167"/>
      <c r="AC41" s="168"/>
      <c r="AD41" s="166">
        <f>COUNTIFS($B$12:$B$31,AA$39,$C$12:$C$31,"B",$E$12:$E$31,"*")</f>
        <v>0</v>
      </c>
      <c r="AE41" s="167"/>
      <c r="AF41" s="168"/>
      <c r="AG41" s="166">
        <f>COUNTIFS($B$12:$B$31,AG$39,$C$12:$C$31,"A",$E$12:$E$31,"*")</f>
        <v>0</v>
      </c>
      <c r="AH41" s="167"/>
      <c r="AI41" s="168"/>
      <c r="AJ41" s="166">
        <f>COUNTIFS($B$12:$B$31,AG$39,$C$12:$C$31,"B",$E$12:$E$31,"*")</f>
        <v>0</v>
      </c>
      <c r="AK41" s="168"/>
      <c r="AL41" s="76">
        <f>COUNTIFS($B$12:$B$31,AL$39,$C$12:$C$31,"A",$E$12:$E$31,"*")</f>
        <v>0</v>
      </c>
      <c r="AM41" s="76">
        <f>COUNTIFS($B$12:$B$31,AL$39,$C$12:$C$31,"B",$E$12:$E$31,"*")</f>
        <v>0</v>
      </c>
      <c r="AN41" s="46"/>
    </row>
    <row r="42" spans="1:47" ht="18" customHeight="1">
      <c r="A42" s="46"/>
      <c r="B42" s="78" t="s">
        <v>727</v>
      </c>
      <c r="C42" s="76">
        <f>COUNTIFS($B$12:$B$31,C$39,$C$12:$C$31,"C",$E$12:$E$31,"*")</f>
        <v>0</v>
      </c>
      <c r="D42" s="76">
        <f>COUNTIFS($B$12:$B$31,C$39,$C$12:$C$31,"D",$E$12:$E$31,"*")</f>
        <v>0</v>
      </c>
      <c r="E42" s="76">
        <f>COUNTIFS($B$12:$B$31,E$39,$C$12:$C$31,"C",$E$12:$E$31,"*")</f>
        <v>0</v>
      </c>
      <c r="F42" s="166">
        <f>COUNTIFS($B$12:$B$31,E$39,$C$12:$C$31,"D",$E$12:$E$31,"*")</f>
        <v>0</v>
      </c>
      <c r="G42" s="167"/>
      <c r="H42" s="168"/>
      <c r="I42" s="166">
        <f>COUNTIFS($B$12:$B$31,I$39,$C$12:$C$31,"C",$E$12:$E$31,"*")</f>
        <v>0</v>
      </c>
      <c r="J42" s="167"/>
      <c r="K42" s="168"/>
      <c r="L42" s="166">
        <f>COUNTIFS($B$12:$B$31,I$39,$C$12:$C$31,"D",$E$12:$E$31,"*")</f>
        <v>0</v>
      </c>
      <c r="M42" s="167"/>
      <c r="N42" s="168"/>
      <c r="O42" s="166">
        <f>COUNTIFS($B$12:$B$31,O$39,$C$12:$C$31,"C",$E$12:$E$31,"*")</f>
        <v>0</v>
      </c>
      <c r="P42" s="167"/>
      <c r="Q42" s="168"/>
      <c r="R42" s="166">
        <f>COUNTIFS($B$12:$B$31,O$39,$C$12:$C$31,"D",$E$12:$E$31,"*")</f>
        <v>0</v>
      </c>
      <c r="S42" s="167"/>
      <c r="T42" s="168"/>
      <c r="U42" s="166">
        <f>COUNTIFS($B$12:$B$31,U$39,$C$12:$C$31,"C",$E$12:$E$31,"*")</f>
        <v>0</v>
      </c>
      <c r="V42" s="167"/>
      <c r="W42" s="168"/>
      <c r="X42" s="166">
        <f>COUNTIFS($B$12:$B$31,U$39,$C$12:$C$31,"D",$E$12:$E$31,"*")</f>
        <v>0</v>
      </c>
      <c r="Y42" s="167"/>
      <c r="Z42" s="168"/>
      <c r="AA42" s="166">
        <f>COUNTIFS($B$12:$B$31,AA$39,$C$12:$C$31,"C",$E$12:$E$31,"*")</f>
        <v>0</v>
      </c>
      <c r="AB42" s="167"/>
      <c r="AC42" s="168"/>
      <c r="AD42" s="166">
        <f>COUNTIFS($B$12:$B$31,AA$39,$C$12:$C$31,"D",$E$12:$E$31,"*")</f>
        <v>0</v>
      </c>
      <c r="AE42" s="167"/>
      <c r="AF42" s="168"/>
      <c r="AG42" s="166">
        <f>COUNTIFS($B$12:$B$31,AG$39,$C$12:$C$31,"C",$E$12:$E$31,"*")</f>
        <v>0</v>
      </c>
      <c r="AH42" s="167"/>
      <c r="AI42" s="168"/>
      <c r="AJ42" s="166">
        <f>COUNTIFS($B$12:$B$31,AG$39,$C$12:$C$31,"D",$E$12:$E$31,"*")</f>
        <v>0</v>
      </c>
      <c r="AK42" s="168"/>
      <c r="AL42" s="76">
        <f>COUNTIFS($B$12:$B$31,AL$39,$C$12:$C$31,"C",$E$12:$E$31,"*")</f>
        <v>0</v>
      </c>
      <c r="AM42" s="76">
        <f>COUNTIFS($B$12:$B$31,AL$39,$C$12:$C$31,"D",$E$12:$E$31,"*")</f>
        <v>0</v>
      </c>
      <c r="AN42" s="46"/>
    </row>
    <row r="43" spans="1:47" ht="25" customHeight="1">
      <c r="A43" s="46"/>
      <c r="B43" s="78" t="s">
        <v>728</v>
      </c>
      <c r="C43" s="162" t="e">
        <f>IF($AK$3="４週",SUMIFS($AK$12:$AK$31,$B$12:$B$31,C39)/4/$AH$6,IF($AK$3="歴月",SUMIFS($AK$12:$AK$31,$B$12:$B$31,C39)/$AL$6,"記載する期間を選択してください"))</f>
        <v>#DIV/0!</v>
      </c>
      <c r="D43" s="164"/>
      <c r="E43" s="162" t="e">
        <f>IF($AK$3="４週",SUMIFS($AK$12:$AK$31,$B$12:$B$31,E39)/4/$AH$6,IF($AK$3="歴月",SUMIFS($AK$12:$AK$31,$B$12:$B$31,E39)/$AL$6,"記載する期間を選択してください"))</f>
        <v>#DIV/0!</v>
      </c>
      <c r="F43" s="163"/>
      <c r="G43" s="163"/>
      <c r="H43" s="164"/>
      <c r="I43" s="162" t="e">
        <f>IF($AK$3="４週",SUMIFS($AK$12:$AK$31,$B$12:$B$31,I39)/4/$AH$6,IF($AK$3="歴月",SUMIFS($AK$12:$AK$31,$B$12:$B$31,I39)/$AL$6,"記載する期間を選択してください"))</f>
        <v>#DIV/0!</v>
      </c>
      <c r="J43" s="163"/>
      <c r="K43" s="163"/>
      <c r="L43" s="163"/>
      <c r="M43" s="163"/>
      <c r="N43" s="164"/>
      <c r="O43" s="162" t="e">
        <f>IF($AK$3="４週",SUMIFS($AK$12:$AK$31,$B$12:$B$31,O39)/4/$AH$6,IF($AK$3="歴月",SUMIFS($AK$12:$AK$31,$B$12:$B$31,O39)/$AL$6,"記載する期間を選択してください"))</f>
        <v>#DIV/0!</v>
      </c>
      <c r="P43" s="163"/>
      <c r="Q43" s="163"/>
      <c r="R43" s="163"/>
      <c r="S43" s="163"/>
      <c r="T43" s="164"/>
      <c r="U43" s="162" t="e">
        <f>IF($AK$3="４週",SUMIFS($AK$12:$AK$31,$B$12:$B$31,U39)/4/$AH$6,IF($AK$3="歴月",SUMIFS($AK$12:$AK$31,$B$12:$B$31,U39)/$AL$6,"記載する期間を選択してください"))</f>
        <v>#DIV/0!</v>
      </c>
      <c r="V43" s="163"/>
      <c r="W43" s="163"/>
      <c r="X43" s="163"/>
      <c r="Y43" s="163"/>
      <c r="Z43" s="164"/>
      <c r="AA43" s="162" t="e">
        <f>IF($AK$3="４週",SUMIFS($AK$12:$AK$31,$B$12:$B$31,AA39)/4/$AH$6,IF($AK$3="歴月",SUMIFS($AK$12:$AK$31,$B$12:$B$31,AA39)/$AL$6,"記載する期間を選択してください"))</f>
        <v>#DIV/0!</v>
      </c>
      <c r="AB43" s="163"/>
      <c r="AC43" s="163"/>
      <c r="AD43" s="163"/>
      <c r="AE43" s="163"/>
      <c r="AF43" s="164"/>
      <c r="AG43" s="162" t="e">
        <f>IF($AK$3="４週",SUMIFS($AK$12:$AK$31,$B$12:$B$31,AG39)/4/$AH$6,IF($AK$3="歴月",SUMIFS($AK$12:$AK$31,$B$12:$B$31,AG39)/$AL$6,"記載する期間を選択してください"))</f>
        <v>#DIV/0!</v>
      </c>
      <c r="AH43" s="163"/>
      <c r="AI43" s="163"/>
      <c r="AJ43" s="163"/>
      <c r="AK43" s="164"/>
      <c r="AL43" s="162" t="e">
        <f>IF($AK$3="４週",SUMIFS($AK$12:$AK$31,$B$12:$B$31,AL39)/4/$AH$6,IF($AK$3="歴月",SUMIFS($AK$12:$AK$31,$B$12:$B$31,AL39)/$AL$6,"記載する期間を選択してください"))</f>
        <v>#DIV/0!</v>
      </c>
      <c r="AM43" s="164"/>
      <c r="AN43" s="46"/>
    </row>
    <row r="44" spans="1:47" ht="5.15" customHeight="1">
      <c r="A44" s="46"/>
      <c r="B44" s="49"/>
      <c r="C44" s="79">
        <v>2</v>
      </c>
      <c r="D44" s="79"/>
      <c r="E44" s="79">
        <v>3</v>
      </c>
      <c r="F44" s="79"/>
      <c r="G44" s="79"/>
      <c r="H44" s="79"/>
      <c r="I44" s="79">
        <v>4</v>
      </c>
      <c r="J44" s="79"/>
      <c r="K44" s="79"/>
      <c r="L44" s="79"/>
      <c r="M44" s="79"/>
      <c r="N44" s="79"/>
      <c r="O44" s="79">
        <v>5</v>
      </c>
      <c r="P44" s="79"/>
      <c r="Q44" s="79"/>
      <c r="R44" s="79"/>
      <c r="S44" s="79"/>
      <c r="T44" s="79"/>
      <c r="U44" s="79">
        <v>6</v>
      </c>
      <c r="V44" s="79"/>
      <c r="W44" s="79"/>
      <c r="X44" s="79"/>
      <c r="Y44" s="79"/>
      <c r="Z44" s="79"/>
      <c r="AA44" s="79">
        <v>7</v>
      </c>
      <c r="AB44" s="79"/>
      <c r="AC44" s="79"/>
      <c r="AD44" s="79"/>
      <c r="AE44" s="79"/>
      <c r="AF44" s="79"/>
      <c r="AG44" s="79">
        <v>8</v>
      </c>
      <c r="AH44" s="79"/>
      <c r="AI44" s="79"/>
      <c r="AJ44" s="79"/>
      <c r="AK44" s="79"/>
      <c r="AL44" s="79">
        <v>9</v>
      </c>
      <c r="AM44" s="80"/>
      <c r="AN44" s="46"/>
    </row>
    <row r="45" spans="1:47" ht="15" customHeight="1">
      <c r="A45" s="71" t="s">
        <v>729</v>
      </c>
      <c r="B45" s="81"/>
      <c r="C45" s="82"/>
      <c r="D45" s="82"/>
      <c r="E45" s="82"/>
      <c r="F45" s="83"/>
      <c r="G45" s="82"/>
      <c r="H45" s="79"/>
      <c r="I45" s="79"/>
      <c r="J45" s="79"/>
      <c r="K45" s="79"/>
      <c r="L45" s="79"/>
      <c r="M45" s="79"/>
      <c r="N45" s="79"/>
      <c r="O45" s="79"/>
      <c r="P45" s="79"/>
      <c r="Q45" s="79"/>
      <c r="R45" s="79">
        <v>6</v>
      </c>
      <c r="S45" s="79"/>
      <c r="T45" s="79"/>
      <c r="U45" s="79"/>
      <c r="V45" s="79"/>
      <c r="W45" s="79"/>
      <c r="X45" s="79">
        <v>7</v>
      </c>
      <c r="Y45" s="79"/>
      <c r="Z45" s="79"/>
      <c r="AA45" s="79"/>
      <c r="AB45" s="79"/>
      <c r="AC45" s="79"/>
      <c r="AD45" s="79">
        <v>8</v>
      </c>
      <c r="AE45" s="79"/>
      <c r="AF45" s="79"/>
      <c r="AG45" s="84"/>
      <c r="AH45" s="84"/>
      <c r="AI45" s="84"/>
      <c r="AJ45" s="84">
        <v>9</v>
      </c>
      <c r="AK45" s="85"/>
      <c r="AL45" s="85"/>
      <c r="AM45" s="46"/>
    </row>
    <row r="46" spans="1:47" s="71" customFormat="1" ht="15" customHeight="1">
      <c r="A46" s="71" t="s">
        <v>730</v>
      </c>
      <c r="B46" s="72"/>
      <c r="C46" s="72"/>
      <c r="D46" s="72"/>
      <c r="E46" s="72"/>
      <c r="F46" s="72"/>
      <c r="G46" s="72"/>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row>
    <row r="47" spans="1:47" s="71" customFormat="1" ht="15" customHeight="1">
      <c r="A47" s="71" t="s">
        <v>894</v>
      </c>
      <c r="B47" s="72"/>
      <c r="C47" s="72"/>
      <c r="D47" s="72"/>
      <c r="E47" s="72"/>
      <c r="F47" s="72"/>
      <c r="G47" s="72"/>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row>
    <row r="48" spans="1:47" s="71" customFormat="1" ht="15" customHeight="1">
      <c r="A48" s="72" t="s">
        <v>731</v>
      </c>
      <c r="C48" s="72"/>
      <c r="D48" s="72"/>
      <c r="E48" s="72"/>
      <c r="F48" s="72"/>
      <c r="G48" s="72"/>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row>
    <row r="49" spans="1:39" s="71" customFormat="1" ht="15" customHeight="1">
      <c r="A49" s="71" t="s">
        <v>732</v>
      </c>
      <c r="B49" s="72"/>
      <c r="C49" s="72"/>
      <c r="D49" s="72"/>
      <c r="E49" s="72"/>
      <c r="F49" s="72"/>
      <c r="G49" s="72"/>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row>
    <row r="50" spans="1:39" s="71" customFormat="1" ht="15" customHeight="1">
      <c r="A50" s="71" t="s">
        <v>733</v>
      </c>
      <c r="B50" s="72"/>
      <c r="C50" s="72"/>
      <c r="D50" s="72"/>
      <c r="E50" s="72"/>
      <c r="F50" s="72"/>
      <c r="G50" s="72"/>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row>
    <row r="51" spans="1:39" ht="15" customHeight="1">
      <c r="A51" s="71" t="s">
        <v>734</v>
      </c>
      <c r="B51" s="86"/>
      <c r="C51" s="71"/>
      <c r="D51" s="71"/>
      <c r="E51" s="71"/>
      <c r="F51" s="71"/>
      <c r="G51" s="71"/>
    </row>
    <row r="52" spans="1:39" ht="15" customHeight="1">
      <c r="A52" s="71" t="s">
        <v>735</v>
      </c>
      <c r="B52" s="86"/>
      <c r="C52" s="71"/>
      <c r="D52" s="71"/>
      <c r="E52" s="71"/>
      <c r="F52" s="71"/>
      <c r="G52" s="71"/>
    </row>
    <row r="53" spans="1:39" ht="15" customHeight="1">
      <c r="A53" s="71"/>
      <c r="B53" s="77" t="s">
        <v>736</v>
      </c>
      <c r="C53" s="165" t="s">
        <v>737</v>
      </c>
      <c r="D53" s="165"/>
      <c r="E53" s="165"/>
      <c r="F53" s="71"/>
      <c r="G53" s="71"/>
    </row>
    <row r="54" spans="1:39" ht="15" customHeight="1">
      <c r="A54" s="71"/>
      <c r="B54" s="87" t="s">
        <v>738</v>
      </c>
      <c r="C54" s="161" t="s">
        <v>739</v>
      </c>
      <c r="D54" s="161"/>
      <c r="E54" s="161"/>
      <c r="F54" s="71"/>
      <c r="G54" s="71"/>
    </row>
    <row r="55" spans="1:39" ht="15" customHeight="1">
      <c r="A55" s="71"/>
      <c r="B55" s="87" t="s">
        <v>740</v>
      </c>
      <c r="C55" s="161" t="s">
        <v>741</v>
      </c>
      <c r="D55" s="161"/>
      <c r="E55" s="161"/>
      <c r="F55" s="71"/>
      <c r="G55" s="71"/>
    </row>
    <row r="56" spans="1:39" ht="15" customHeight="1">
      <c r="A56" s="71"/>
      <c r="B56" s="87" t="s">
        <v>742</v>
      </c>
      <c r="C56" s="161" t="s">
        <v>743</v>
      </c>
      <c r="D56" s="161"/>
      <c r="E56" s="161"/>
      <c r="F56" s="71"/>
      <c r="G56" s="71"/>
    </row>
    <row r="57" spans="1:39" ht="15" customHeight="1">
      <c r="A57" s="71"/>
      <c r="B57" s="87" t="s">
        <v>744</v>
      </c>
      <c r="C57" s="161" t="s">
        <v>745</v>
      </c>
      <c r="D57" s="161"/>
      <c r="E57" s="161"/>
      <c r="F57" s="71"/>
      <c r="G57" s="71"/>
    </row>
    <row r="58" spans="1:39" ht="15" customHeight="1">
      <c r="A58" s="71"/>
      <c r="B58" s="71" t="s">
        <v>746</v>
      </c>
      <c r="C58" s="71"/>
      <c r="D58" s="71"/>
      <c r="E58" s="71"/>
      <c r="F58" s="71"/>
      <c r="G58" s="71"/>
    </row>
    <row r="59" spans="1:39" ht="15" customHeight="1">
      <c r="A59" s="71"/>
      <c r="B59" s="71" t="s">
        <v>747</v>
      </c>
      <c r="C59" s="71"/>
      <c r="D59" s="71"/>
      <c r="E59" s="71"/>
      <c r="F59" s="71"/>
      <c r="G59" s="71"/>
    </row>
    <row r="60" spans="1:39" ht="15" customHeight="1">
      <c r="A60" s="71"/>
      <c r="B60" s="71" t="s">
        <v>748</v>
      </c>
      <c r="C60" s="71"/>
      <c r="D60" s="71"/>
      <c r="E60" s="71"/>
      <c r="F60" s="71"/>
      <c r="G60" s="71"/>
    </row>
    <row r="61" spans="1:39" ht="15" customHeight="1">
      <c r="A61" s="71" t="s">
        <v>749</v>
      </c>
      <c r="B61" s="86"/>
      <c r="C61" s="71"/>
      <c r="D61" s="71"/>
      <c r="E61" s="71"/>
      <c r="F61" s="71"/>
      <c r="G61" s="71"/>
    </row>
    <row r="62" spans="1:39" ht="15" customHeight="1">
      <c r="A62" s="71" t="s">
        <v>750</v>
      </c>
      <c r="B62" s="86"/>
      <c r="C62" s="71"/>
      <c r="D62" s="71"/>
      <c r="E62" s="71"/>
      <c r="F62" s="71"/>
      <c r="G62" s="71"/>
    </row>
    <row r="63" spans="1:39" ht="15" hidden="1" customHeight="1">
      <c r="A63" s="71" t="s">
        <v>751</v>
      </c>
      <c r="B63" s="86"/>
      <c r="C63" s="71"/>
      <c r="D63" s="71"/>
      <c r="E63" s="71"/>
      <c r="F63" s="71"/>
      <c r="G63" s="71"/>
    </row>
    <row r="64" spans="1:39" ht="15" customHeight="1">
      <c r="A64" s="71" t="s">
        <v>752</v>
      </c>
      <c r="B64" s="86"/>
      <c r="C64" s="71"/>
      <c r="D64" s="71"/>
      <c r="E64" s="71"/>
      <c r="F64" s="71"/>
      <c r="G64" s="71"/>
    </row>
    <row r="65" spans="1:7" ht="15" customHeight="1">
      <c r="A65" s="71" t="s">
        <v>753</v>
      </c>
      <c r="B65" s="86"/>
      <c r="C65" s="71"/>
      <c r="D65" s="71"/>
      <c r="E65" s="71"/>
      <c r="F65" s="71"/>
      <c r="G65" s="71"/>
    </row>
    <row r="66" spans="1:7" ht="15" hidden="1" customHeight="1">
      <c r="A66" s="71" t="s">
        <v>754</v>
      </c>
      <c r="B66" s="86"/>
      <c r="C66" s="71"/>
      <c r="D66" s="71"/>
      <c r="E66" s="71"/>
      <c r="F66" s="71"/>
      <c r="G66" s="71"/>
    </row>
    <row r="67" spans="1:7" ht="15" customHeight="1">
      <c r="A67" s="71" t="s">
        <v>755</v>
      </c>
      <c r="B67" s="86"/>
      <c r="C67" s="71"/>
      <c r="D67" s="71"/>
      <c r="E67" s="71"/>
      <c r="F67" s="71"/>
      <c r="G67" s="71"/>
    </row>
    <row r="68" spans="1:7" ht="15" customHeight="1">
      <c r="A68" s="71" t="s">
        <v>756</v>
      </c>
      <c r="B68" s="86"/>
      <c r="C68" s="71"/>
      <c r="D68" s="71"/>
      <c r="E68" s="71"/>
      <c r="F68" s="71"/>
      <c r="G68" s="71"/>
    </row>
    <row r="69" spans="1:7" ht="15" customHeight="1">
      <c r="A69" s="71" t="s">
        <v>757</v>
      </c>
      <c r="B69" s="86"/>
      <c r="C69" s="71"/>
      <c r="D69" s="71"/>
      <c r="E69" s="71"/>
      <c r="F69" s="71"/>
      <c r="G69" s="71"/>
    </row>
    <row r="70" spans="1:7" ht="15" customHeight="1">
      <c r="A70" s="71" t="s">
        <v>758</v>
      </c>
      <c r="B70" s="86"/>
      <c r="C70" s="71"/>
      <c r="D70" s="71"/>
      <c r="E70" s="71"/>
      <c r="F70" s="71"/>
      <c r="G70" s="71"/>
    </row>
    <row r="71" spans="1:7" ht="15" customHeight="1">
      <c r="A71" s="71" t="s">
        <v>759</v>
      </c>
      <c r="B71" s="86"/>
      <c r="C71" s="71"/>
      <c r="D71" s="71"/>
      <c r="E71" s="71"/>
      <c r="F71" s="71"/>
      <c r="G71" s="71"/>
    </row>
    <row r="72" spans="1:7" ht="15" customHeight="1">
      <c r="A72" s="71" t="s">
        <v>760</v>
      </c>
      <c r="B72" s="86"/>
      <c r="C72" s="71"/>
      <c r="D72" s="71"/>
      <c r="E72" s="71"/>
      <c r="F72" s="71"/>
      <c r="G72" s="71"/>
    </row>
    <row r="73" spans="1:7" ht="15" customHeight="1">
      <c r="A73" s="71" t="s">
        <v>761</v>
      </c>
      <c r="B73" s="86"/>
      <c r="C73" s="71"/>
      <c r="D73" s="71"/>
      <c r="E73" s="71"/>
      <c r="F73" s="71"/>
      <c r="G73" s="71"/>
    </row>
  </sheetData>
  <mergeCells count="10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 ref="AM12:AN12"/>
    <mergeCell ref="AM13:AN13"/>
    <mergeCell ref="AM14:AN14"/>
    <mergeCell ref="AM15:AN15"/>
    <mergeCell ref="AM16:AN16"/>
    <mergeCell ref="AM17:AN17"/>
    <mergeCell ref="AK8:AK11"/>
    <mergeCell ref="AL8:AL11"/>
    <mergeCell ref="AM8:AN11"/>
    <mergeCell ref="AM24:AN24"/>
    <mergeCell ref="AM25:AN25"/>
    <mergeCell ref="AM26:AN26"/>
    <mergeCell ref="AM27:AN27"/>
    <mergeCell ref="AM28:AN28"/>
    <mergeCell ref="AM29:AN29"/>
    <mergeCell ref="AM18:AN18"/>
    <mergeCell ref="AM19:AN19"/>
    <mergeCell ref="AM20:AN20"/>
    <mergeCell ref="AM21:AN21"/>
    <mergeCell ref="AM22:AN22"/>
    <mergeCell ref="AM23:AN23"/>
    <mergeCell ref="A32:E32"/>
    <mergeCell ref="AM32:AN33"/>
    <mergeCell ref="A33:E33"/>
    <mergeCell ref="C39:D39"/>
    <mergeCell ref="E39:H39"/>
    <mergeCell ref="I39:N39"/>
    <mergeCell ref="O39:T39"/>
    <mergeCell ref="U39:Z39"/>
    <mergeCell ref="AA39:AF39"/>
    <mergeCell ref="AG39:AK39"/>
    <mergeCell ref="AL39:AM39"/>
    <mergeCell ref="F42:H42"/>
    <mergeCell ref="I42:K42"/>
    <mergeCell ref="L42:N42"/>
    <mergeCell ref="O42:Q42"/>
    <mergeCell ref="R42:T42"/>
    <mergeCell ref="U42:W42"/>
    <mergeCell ref="X42:Z42"/>
    <mergeCell ref="AM30:AN30"/>
    <mergeCell ref="AM31:AN31"/>
    <mergeCell ref="AA40:AC40"/>
    <mergeCell ref="AD40:AF40"/>
    <mergeCell ref="AG40:AI40"/>
    <mergeCell ref="AJ40:AK40"/>
    <mergeCell ref="F41:H41"/>
    <mergeCell ref="I41:K41"/>
    <mergeCell ref="L41:N41"/>
    <mergeCell ref="O41:Q41"/>
    <mergeCell ref="R41:T41"/>
    <mergeCell ref="U41:W41"/>
    <mergeCell ref="F40:H40"/>
    <mergeCell ref="I40:K40"/>
    <mergeCell ref="L40:N40"/>
    <mergeCell ref="O40:Q40"/>
    <mergeCell ref="R40:T40"/>
    <mergeCell ref="U40:W40"/>
    <mergeCell ref="X40:Z40"/>
    <mergeCell ref="AA42:AC42"/>
    <mergeCell ref="AD42:AF42"/>
    <mergeCell ref="AG42:AI42"/>
    <mergeCell ref="AJ42:AK42"/>
    <mergeCell ref="X41:Z41"/>
    <mergeCell ref="AA41:AC41"/>
    <mergeCell ref="AD41:AF41"/>
    <mergeCell ref="AG41:AI41"/>
    <mergeCell ref="AJ41:AK41"/>
    <mergeCell ref="C57:E57"/>
    <mergeCell ref="AG43:AK43"/>
    <mergeCell ref="AL43:AM43"/>
    <mergeCell ref="C53:E53"/>
    <mergeCell ref="C54:E54"/>
    <mergeCell ref="C55:E55"/>
    <mergeCell ref="C56:E56"/>
    <mergeCell ref="C43:D43"/>
    <mergeCell ref="E43:H43"/>
    <mergeCell ref="I43:N43"/>
    <mergeCell ref="O43:T43"/>
    <mergeCell ref="U43:Z43"/>
    <mergeCell ref="AA43:AF43"/>
  </mergeCells>
  <phoneticPr fontId="5"/>
  <dataValidations count="5">
    <dataValidation type="list" allowBlank="1" showInputMessage="1" showErrorMessage="1" sqref="C12:C31" xr:uid="{2791F5E8-53CA-497C-9192-2F2042391BE0}">
      <formula1>"A,B,C,D"</formula1>
    </dataValidation>
    <dataValidation operator="greaterThanOrEqual" allowBlank="1" showInputMessage="1" showErrorMessage="1" sqref="I37 L37" xr:uid="{E4FC26A2-CF64-488F-8DE2-295801CF83A5}"/>
    <dataValidation type="list" allowBlank="1" showInputMessage="1" showErrorMessage="1" sqref="AK4:AN4" xr:uid="{0FB5EEE1-A6E4-4F56-8C4A-FAD81A7BB8EE}">
      <formula1>"予定,実績"</formula1>
    </dataValidation>
    <dataValidation type="list" allowBlank="1" showInputMessage="1" showErrorMessage="1" sqref="AK3:AN3" xr:uid="{82FDF9D7-BCDB-4B1A-BF0C-DE1EF78FCD60}">
      <formula1>"４週,歴月"</formula1>
    </dataValidation>
    <dataValidation type="list" allowBlank="1" showInputMessage="1" sqref="B12:B31" xr:uid="{1E72B570-6CBD-4E9B-B211-8F00D8D1633D}">
      <formula1>$AO$39:$AU$39</formula1>
    </dataValidation>
  </dataValidations>
  <pageMargins left="0.7" right="0.7"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66D2F-3046-469A-B1B2-8240859319CA}">
  <sheetPr>
    <pageSetUpPr fitToPage="1"/>
  </sheetPr>
  <dimension ref="A1:AV59"/>
  <sheetViews>
    <sheetView view="pageBreakPreview" zoomScale="69" zoomScaleNormal="100" zoomScaleSheetLayoutView="69" workbookViewId="0">
      <selection sqref="A1:XFD1048576"/>
    </sheetView>
  </sheetViews>
  <sheetFormatPr defaultColWidth="8.25" defaultRowHeight="13"/>
  <cols>
    <col min="1" max="1" width="1.5" style="89" customWidth="1"/>
    <col min="2" max="2" width="11.5" style="89" customWidth="1"/>
    <col min="3" max="38" width="4.58203125" style="89" customWidth="1"/>
    <col min="39" max="39" width="9.83203125" style="89" customWidth="1"/>
    <col min="40" max="40" width="1.5" style="89" customWidth="1"/>
    <col min="41" max="247" width="8.25" style="89"/>
    <col min="248" max="248" width="1.5" style="89" customWidth="1"/>
    <col min="249" max="249" width="19.58203125" style="89" bestFit="1" customWidth="1"/>
    <col min="250" max="251" width="4.25" style="89" customWidth="1"/>
    <col min="252" max="252" width="7.33203125" style="89" bestFit="1" customWidth="1"/>
    <col min="253" max="254" width="4.25" style="89" customWidth="1"/>
    <col min="255" max="255" width="7.33203125" style="89" bestFit="1" customWidth="1"/>
    <col min="256" max="257" width="4.25" style="89" customWidth="1"/>
    <col min="258" max="258" width="7.33203125" style="89" bestFit="1" customWidth="1"/>
    <col min="259" max="260" width="4.25" style="89" customWidth="1"/>
    <col min="261" max="261" width="7.33203125" style="89" bestFit="1" customWidth="1"/>
    <col min="262" max="263" width="4.25" style="89" customWidth="1"/>
    <col min="264" max="264" width="7.33203125" style="89" bestFit="1" customWidth="1"/>
    <col min="265" max="266" width="4.25" style="89" customWidth="1"/>
    <col min="267" max="267" width="7.33203125" style="89" bestFit="1" customWidth="1"/>
    <col min="268" max="269" width="4.25" style="89" customWidth="1"/>
    <col min="270" max="270" width="7.33203125" style="89" bestFit="1" customWidth="1"/>
    <col min="271" max="272" width="4.25" style="89" customWidth="1"/>
    <col min="273" max="273" width="7.33203125" style="89" bestFit="1" customWidth="1"/>
    <col min="274" max="275" width="4.25" style="89" customWidth="1"/>
    <col min="276" max="276" width="7.33203125" style="89" bestFit="1" customWidth="1"/>
    <col min="277" max="278" width="4.25" style="89" customWidth="1"/>
    <col min="279" max="279" width="7.33203125" style="89" bestFit="1" customWidth="1"/>
    <col min="280" max="281" width="4.25" style="89" customWidth="1"/>
    <col min="282" max="282" width="7.33203125" style="89" bestFit="1" customWidth="1"/>
    <col min="283" max="284" width="4.25" style="89" customWidth="1"/>
    <col min="285" max="285" width="7.33203125" style="89" bestFit="1" customWidth="1"/>
    <col min="286" max="287" width="4.25" style="89" customWidth="1"/>
    <col min="288" max="288" width="7.33203125" style="89" bestFit="1" customWidth="1"/>
    <col min="289" max="290" width="4.25" style="89" customWidth="1"/>
    <col min="291" max="291" width="7.33203125" style="89" bestFit="1" customWidth="1"/>
    <col min="292" max="293" width="4.25" style="89" customWidth="1"/>
    <col min="294" max="294" width="7.33203125" style="89" bestFit="1" customWidth="1"/>
    <col min="295" max="295" width="12.25" style="89" customWidth="1"/>
    <col min="296" max="296" width="1.5" style="89" customWidth="1"/>
    <col min="297" max="503" width="8.25" style="89"/>
    <col min="504" max="504" width="1.5" style="89" customWidth="1"/>
    <col min="505" max="505" width="19.58203125" style="89" bestFit="1" customWidth="1"/>
    <col min="506" max="507" width="4.25" style="89" customWidth="1"/>
    <col min="508" max="508" width="7.33203125" style="89" bestFit="1" customWidth="1"/>
    <col min="509" max="510" width="4.25" style="89" customWidth="1"/>
    <col min="511" max="511" width="7.33203125" style="89" bestFit="1" customWidth="1"/>
    <col min="512" max="513" width="4.25" style="89" customWidth="1"/>
    <col min="514" max="514" width="7.33203125" style="89" bestFit="1" customWidth="1"/>
    <col min="515" max="516" width="4.25" style="89" customWidth="1"/>
    <col min="517" max="517" width="7.33203125" style="89" bestFit="1" customWidth="1"/>
    <col min="518" max="519" width="4.25" style="89" customWidth="1"/>
    <col min="520" max="520" width="7.33203125" style="89" bestFit="1" customWidth="1"/>
    <col min="521" max="522" width="4.25" style="89" customWidth="1"/>
    <col min="523" max="523" width="7.33203125" style="89" bestFit="1" customWidth="1"/>
    <col min="524" max="525" width="4.25" style="89" customWidth="1"/>
    <col min="526" max="526" width="7.33203125" style="89" bestFit="1" customWidth="1"/>
    <col min="527" max="528" width="4.25" style="89" customWidth="1"/>
    <col min="529" max="529" width="7.33203125" style="89" bestFit="1" customWidth="1"/>
    <col min="530" max="531" width="4.25" style="89" customWidth="1"/>
    <col min="532" max="532" width="7.33203125" style="89" bestFit="1" customWidth="1"/>
    <col min="533" max="534" width="4.25" style="89" customWidth="1"/>
    <col min="535" max="535" width="7.33203125" style="89" bestFit="1" customWidth="1"/>
    <col min="536" max="537" width="4.25" style="89" customWidth="1"/>
    <col min="538" max="538" width="7.33203125" style="89" bestFit="1" customWidth="1"/>
    <col min="539" max="540" width="4.25" style="89" customWidth="1"/>
    <col min="541" max="541" width="7.33203125" style="89" bestFit="1" customWidth="1"/>
    <col min="542" max="543" width="4.25" style="89" customWidth="1"/>
    <col min="544" max="544" width="7.33203125" style="89" bestFit="1" customWidth="1"/>
    <col min="545" max="546" width="4.25" style="89" customWidth="1"/>
    <col min="547" max="547" width="7.33203125" style="89" bestFit="1" customWidth="1"/>
    <col min="548" max="549" width="4.25" style="89" customWidth="1"/>
    <col min="550" max="550" width="7.33203125" style="89" bestFit="1" customWidth="1"/>
    <col min="551" max="551" width="12.25" style="89" customWidth="1"/>
    <col min="552" max="552" width="1.5" style="89" customWidth="1"/>
    <col min="553" max="759" width="8.25" style="89"/>
    <col min="760" max="760" width="1.5" style="89" customWidth="1"/>
    <col min="761" max="761" width="19.58203125" style="89" bestFit="1" customWidth="1"/>
    <col min="762" max="763" width="4.25" style="89" customWidth="1"/>
    <col min="764" max="764" width="7.33203125" style="89" bestFit="1" customWidth="1"/>
    <col min="765" max="766" width="4.25" style="89" customWidth="1"/>
    <col min="767" max="767" width="7.33203125" style="89" bestFit="1" customWidth="1"/>
    <col min="768" max="769" width="4.25" style="89" customWidth="1"/>
    <col min="770" max="770" width="7.33203125" style="89" bestFit="1" customWidth="1"/>
    <col min="771" max="772" width="4.25" style="89" customWidth="1"/>
    <col min="773" max="773" width="7.33203125" style="89" bestFit="1" customWidth="1"/>
    <col min="774" max="775" width="4.25" style="89" customWidth="1"/>
    <col min="776" max="776" width="7.33203125" style="89" bestFit="1" customWidth="1"/>
    <col min="777" max="778" width="4.25" style="89" customWidth="1"/>
    <col min="779" max="779" width="7.33203125" style="89" bestFit="1" customWidth="1"/>
    <col min="780" max="781" width="4.25" style="89" customWidth="1"/>
    <col min="782" max="782" width="7.33203125" style="89" bestFit="1" customWidth="1"/>
    <col min="783" max="784" width="4.25" style="89" customWidth="1"/>
    <col min="785" max="785" width="7.33203125" style="89" bestFit="1" customWidth="1"/>
    <col min="786" max="787" width="4.25" style="89" customWidth="1"/>
    <col min="788" max="788" width="7.33203125" style="89" bestFit="1" customWidth="1"/>
    <col min="789" max="790" width="4.25" style="89" customWidth="1"/>
    <col min="791" max="791" width="7.33203125" style="89" bestFit="1" customWidth="1"/>
    <col min="792" max="793" width="4.25" style="89" customWidth="1"/>
    <col min="794" max="794" width="7.33203125" style="89" bestFit="1" customWidth="1"/>
    <col min="795" max="796" width="4.25" style="89" customWidth="1"/>
    <col min="797" max="797" width="7.33203125" style="89" bestFit="1" customWidth="1"/>
    <col min="798" max="799" width="4.25" style="89" customWidth="1"/>
    <col min="800" max="800" width="7.33203125" style="89" bestFit="1" customWidth="1"/>
    <col min="801" max="802" width="4.25" style="89" customWidth="1"/>
    <col min="803" max="803" width="7.33203125" style="89" bestFit="1" customWidth="1"/>
    <col min="804" max="805" width="4.25" style="89" customWidth="1"/>
    <col min="806" max="806" width="7.33203125" style="89" bestFit="1" customWidth="1"/>
    <col min="807" max="807" width="12.25" style="89" customWidth="1"/>
    <col min="808" max="808" width="1.5" style="89" customWidth="1"/>
    <col min="809" max="1015" width="8.25" style="89"/>
    <col min="1016" max="1016" width="1.5" style="89" customWidth="1"/>
    <col min="1017" max="1017" width="19.58203125" style="89" bestFit="1" customWidth="1"/>
    <col min="1018" max="1019" width="4.25" style="89" customWidth="1"/>
    <col min="1020" max="1020" width="7.33203125" style="89" bestFit="1" customWidth="1"/>
    <col min="1021" max="1022" width="4.25" style="89" customWidth="1"/>
    <col min="1023" max="1023" width="7.33203125" style="89" bestFit="1" customWidth="1"/>
    <col min="1024" max="1025" width="4.25" style="89" customWidth="1"/>
    <col min="1026" max="1026" width="7.33203125" style="89" bestFit="1" customWidth="1"/>
    <col min="1027" max="1028" width="4.25" style="89" customWidth="1"/>
    <col min="1029" max="1029" width="7.33203125" style="89" bestFit="1" customWidth="1"/>
    <col min="1030" max="1031" width="4.25" style="89" customWidth="1"/>
    <col min="1032" max="1032" width="7.33203125" style="89" bestFit="1" customWidth="1"/>
    <col min="1033" max="1034" width="4.25" style="89" customWidth="1"/>
    <col min="1035" max="1035" width="7.33203125" style="89" bestFit="1" customWidth="1"/>
    <col min="1036" max="1037" width="4.25" style="89" customWidth="1"/>
    <col min="1038" max="1038" width="7.33203125" style="89" bestFit="1" customWidth="1"/>
    <col min="1039" max="1040" width="4.25" style="89" customWidth="1"/>
    <col min="1041" max="1041" width="7.33203125" style="89" bestFit="1" customWidth="1"/>
    <col min="1042" max="1043" width="4.25" style="89" customWidth="1"/>
    <col min="1044" max="1044" width="7.33203125" style="89" bestFit="1" customWidth="1"/>
    <col min="1045" max="1046" width="4.25" style="89" customWidth="1"/>
    <col min="1047" max="1047" width="7.33203125" style="89" bestFit="1" customWidth="1"/>
    <col min="1048" max="1049" width="4.25" style="89" customWidth="1"/>
    <col min="1050" max="1050" width="7.33203125" style="89" bestFit="1" customWidth="1"/>
    <col min="1051" max="1052" width="4.25" style="89" customWidth="1"/>
    <col min="1053" max="1053" width="7.33203125" style="89" bestFit="1" customWidth="1"/>
    <col min="1054" max="1055" width="4.25" style="89" customWidth="1"/>
    <col min="1056" max="1056" width="7.33203125" style="89" bestFit="1" customWidth="1"/>
    <col min="1057" max="1058" width="4.25" style="89" customWidth="1"/>
    <col min="1059" max="1059" width="7.33203125" style="89" bestFit="1" customWidth="1"/>
    <col min="1060" max="1061" width="4.25" style="89" customWidth="1"/>
    <col min="1062" max="1062" width="7.33203125" style="89" bestFit="1" customWidth="1"/>
    <col min="1063" max="1063" width="12.25" style="89" customWidth="1"/>
    <col min="1064" max="1064" width="1.5" style="89" customWidth="1"/>
    <col min="1065" max="1271" width="8.25" style="89"/>
    <col min="1272" max="1272" width="1.5" style="89" customWidth="1"/>
    <col min="1273" max="1273" width="19.58203125" style="89" bestFit="1" customWidth="1"/>
    <col min="1274" max="1275" width="4.25" style="89" customWidth="1"/>
    <col min="1276" max="1276" width="7.33203125" style="89" bestFit="1" customWidth="1"/>
    <col min="1277" max="1278" width="4.25" style="89" customWidth="1"/>
    <col min="1279" max="1279" width="7.33203125" style="89" bestFit="1" customWidth="1"/>
    <col min="1280" max="1281" width="4.25" style="89" customWidth="1"/>
    <col min="1282" max="1282" width="7.33203125" style="89" bestFit="1" customWidth="1"/>
    <col min="1283" max="1284" width="4.25" style="89" customWidth="1"/>
    <col min="1285" max="1285" width="7.33203125" style="89" bestFit="1" customWidth="1"/>
    <col min="1286" max="1287" width="4.25" style="89" customWidth="1"/>
    <col min="1288" max="1288" width="7.33203125" style="89" bestFit="1" customWidth="1"/>
    <col min="1289" max="1290" width="4.25" style="89" customWidth="1"/>
    <col min="1291" max="1291" width="7.33203125" style="89" bestFit="1" customWidth="1"/>
    <col min="1292" max="1293" width="4.25" style="89" customWidth="1"/>
    <col min="1294" max="1294" width="7.33203125" style="89" bestFit="1" customWidth="1"/>
    <col min="1295" max="1296" width="4.25" style="89" customWidth="1"/>
    <col min="1297" max="1297" width="7.33203125" style="89" bestFit="1" customWidth="1"/>
    <col min="1298" max="1299" width="4.25" style="89" customWidth="1"/>
    <col min="1300" max="1300" width="7.33203125" style="89" bestFit="1" customWidth="1"/>
    <col min="1301" max="1302" width="4.25" style="89" customWidth="1"/>
    <col min="1303" max="1303" width="7.33203125" style="89" bestFit="1" customWidth="1"/>
    <col min="1304" max="1305" width="4.25" style="89" customWidth="1"/>
    <col min="1306" max="1306" width="7.33203125" style="89" bestFit="1" customWidth="1"/>
    <col min="1307" max="1308" width="4.25" style="89" customWidth="1"/>
    <col min="1309" max="1309" width="7.33203125" style="89" bestFit="1" customWidth="1"/>
    <col min="1310" max="1311" width="4.25" style="89" customWidth="1"/>
    <col min="1312" max="1312" width="7.33203125" style="89" bestFit="1" customWidth="1"/>
    <col min="1313" max="1314" width="4.25" style="89" customWidth="1"/>
    <col min="1315" max="1315" width="7.33203125" style="89" bestFit="1" customWidth="1"/>
    <col min="1316" max="1317" width="4.25" style="89" customWidth="1"/>
    <col min="1318" max="1318" width="7.33203125" style="89" bestFit="1" customWidth="1"/>
    <col min="1319" max="1319" width="12.25" style="89" customWidth="1"/>
    <col min="1320" max="1320" width="1.5" style="89" customWidth="1"/>
    <col min="1321" max="1527" width="8.25" style="89"/>
    <col min="1528" max="1528" width="1.5" style="89" customWidth="1"/>
    <col min="1529" max="1529" width="19.58203125" style="89" bestFit="1" customWidth="1"/>
    <col min="1530" max="1531" width="4.25" style="89" customWidth="1"/>
    <col min="1532" max="1532" width="7.33203125" style="89" bestFit="1" customWidth="1"/>
    <col min="1533" max="1534" width="4.25" style="89" customWidth="1"/>
    <col min="1535" max="1535" width="7.33203125" style="89" bestFit="1" customWidth="1"/>
    <col min="1536" max="1537" width="4.25" style="89" customWidth="1"/>
    <col min="1538" max="1538" width="7.33203125" style="89" bestFit="1" customWidth="1"/>
    <col min="1539" max="1540" width="4.25" style="89" customWidth="1"/>
    <col min="1541" max="1541" width="7.33203125" style="89" bestFit="1" customWidth="1"/>
    <col min="1542" max="1543" width="4.25" style="89" customWidth="1"/>
    <col min="1544" max="1544" width="7.33203125" style="89" bestFit="1" customWidth="1"/>
    <col min="1545" max="1546" width="4.25" style="89" customWidth="1"/>
    <col min="1547" max="1547" width="7.33203125" style="89" bestFit="1" customWidth="1"/>
    <col min="1548" max="1549" width="4.25" style="89" customWidth="1"/>
    <col min="1550" max="1550" width="7.33203125" style="89" bestFit="1" customWidth="1"/>
    <col min="1551" max="1552" width="4.25" style="89" customWidth="1"/>
    <col min="1553" max="1553" width="7.33203125" style="89" bestFit="1" customWidth="1"/>
    <col min="1554" max="1555" width="4.25" style="89" customWidth="1"/>
    <col min="1556" max="1556" width="7.33203125" style="89" bestFit="1" customWidth="1"/>
    <col min="1557" max="1558" width="4.25" style="89" customWidth="1"/>
    <col min="1559" max="1559" width="7.33203125" style="89" bestFit="1" customWidth="1"/>
    <col min="1560" max="1561" width="4.25" style="89" customWidth="1"/>
    <col min="1562" max="1562" width="7.33203125" style="89" bestFit="1" customWidth="1"/>
    <col min="1563" max="1564" width="4.25" style="89" customWidth="1"/>
    <col min="1565" max="1565" width="7.33203125" style="89" bestFit="1" customWidth="1"/>
    <col min="1566" max="1567" width="4.25" style="89" customWidth="1"/>
    <col min="1568" max="1568" width="7.33203125" style="89" bestFit="1" customWidth="1"/>
    <col min="1569" max="1570" width="4.25" style="89" customWidth="1"/>
    <col min="1571" max="1571" width="7.33203125" style="89" bestFit="1" customWidth="1"/>
    <col min="1572" max="1573" width="4.25" style="89" customWidth="1"/>
    <col min="1574" max="1574" width="7.33203125" style="89" bestFit="1" customWidth="1"/>
    <col min="1575" max="1575" width="12.25" style="89" customWidth="1"/>
    <col min="1576" max="1576" width="1.5" style="89" customWidth="1"/>
    <col min="1577" max="1783" width="8.25" style="89"/>
    <col min="1784" max="1784" width="1.5" style="89" customWidth="1"/>
    <col min="1785" max="1785" width="19.58203125" style="89" bestFit="1" customWidth="1"/>
    <col min="1786" max="1787" width="4.25" style="89" customWidth="1"/>
    <col min="1788" max="1788" width="7.33203125" style="89" bestFit="1" customWidth="1"/>
    <col min="1789" max="1790" width="4.25" style="89" customWidth="1"/>
    <col min="1791" max="1791" width="7.33203125" style="89" bestFit="1" customWidth="1"/>
    <col min="1792" max="1793" width="4.25" style="89" customWidth="1"/>
    <col min="1794" max="1794" width="7.33203125" style="89" bestFit="1" customWidth="1"/>
    <col min="1795" max="1796" width="4.25" style="89" customWidth="1"/>
    <col min="1797" max="1797" width="7.33203125" style="89" bestFit="1" customWidth="1"/>
    <col min="1798" max="1799" width="4.25" style="89" customWidth="1"/>
    <col min="1800" max="1800" width="7.33203125" style="89" bestFit="1" customWidth="1"/>
    <col min="1801" max="1802" width="4.25" style="89" customWidth="1"/>
    <col min="1803" max="1803" width="7.33203125" style="89" bestFit="1" customWidth="1"/>
    <col min="1804" max="1805" width="4.25" style="89" customWidth="1"/>
    <col min="1806" max="1806" width="7.33203125" style="89" bestFit="1" customWidth="1"/>
    <col min="1807" max="1808" width="4.25" style="89" customWidth="1"/>
    <col min="1809" max="1809" width="7.33203125" style="89" bestFit="1" customWidth="1"/>
    <col min="1810" max="1811" width="4.25" style="89" customWidth="1"/>
    <col min="1812" max="1812" width="7.33203125" style="89" bestFit="1" customWidth="1"/>
    <col min="1813" max="1814" width="4.25" style="89" customWidth="1"/>
    <col min="1815" max="1815" width="7.33203125" style="89" bestFit="1" customWidth="1"/>
    <col min="1816" max="1817" width="4.25" style="89" customWidth="1"/>
    <col min="1818" max="1818" width="7.33203125" style="89" bestFit="1" customWidth="1"/>
    <col min="1819" max="1820" width="4.25" style="89" customWidth="1"/>
    <col min="1821" max="1821" width="7.33203125" style="89" bestFit="1" customWidth="1"/>
    <col min="1822" max="1823" width="4.25" style="89" customWidth="1"/>
    <col min="1824" max="1824" width="7.33203125" style="89" bestFit="1" customWidth="1"/>
    <col min="1825" max="1826" width="4.25" style="89" customWidth="1"/>
    <col min="1827" max="1827" width="7.33203125" style="89" bestFit="1" customWidth="1"/>
    <col min="1828" max="1829" width="4.25" style="89" customWidth="1"/>
    <col min="1830" max="1830" width="7.33203125" style="89" bestFit="1" customWidth="1"/>
    <col min="1831" max="1831" width="12.25" style="89" customWidth="1"/>
    <col min="1832" max="1832" width="1.5" style="89" customWidth="1"/>
    <col min="1833" max="2039" width="8.25" style="89"/>
    <col min="2040" max="2040" width="1.5" style="89" customWidth="1"/>
    <col min="2041" max="2041" width="19.58203125" style="89" bestFit="1" customWidth="1"/>
    <col min="2042" max="2043" width="4.25" style="89" customWidth="1"/>
    <col min="2044" max="2044" width="7.33203125" style="89" bestFit="1" customWidth="1"/>
    <col min="2045" max="2046" width="4.25" style="89" customWidth="1"/>
    <col min="2047" max="2047" width="7.33203125" style="89" bestFit="1" customWidth="1"/>
    <col min="2048" max="2049" width="4.25" style="89" customWidth="1"/>
    <col min="2050" max="2050" width="7.33203125" style="89" bestFit="1" customWidth="1"/>
    <col min="2051" max="2052" width="4.25" style="89" customWidth="1"/>
    <col min="2053" max="2053" width="7.33203125" style="89" bestFit="1" customWidth="1"/>
    <col min="2054" max="2055" width="4.25" style="89" customWidth="1"/>
    <col min="2056" max="2056" width="7.33203125" style="89" bestFit="1" customWidth="1"/>
    <col min="2057" max="2058" width="4.25" style="89" customWidth="1"/>
    <col min="2059" max="2059" width="7.33203125" style="89" bestFit="1" customWidth="1"/>
    <col min="2060" max="2061" width="4.25" style="89" customWidth="1"/>
    <col min="2062" max="2062" width="7.33203125" style="89" bestFit="1" customWidth="1"/>
    <col min="2063" max="2064" width="4.25" style="89" customWidth="1"/>
    <col min="2065" max="2065" width="7.33203125" style="89" bestFit="1" customWidth="1"/>
    <col min="2066" max="2067" width="4.25" style="89" customWidth="1"/>
    <col min="2068" max="2068" width="7.33203125" style="89" bestFit="1" customWidth="1"/>
    <col min="2069" max="2070" width="4.25" style="89" customWidth="1"/>
    <col min="2071" max="2071" width="7.33203125" style="89" bestFit="1" customWidth="1"/>
    <col min="2072" max="2073" width="4.25" style="89" customWidth="1"/>
    <col min="2074" max="2074" width="7.33203125" style="89" bestFit="1" customWidth="1"/>
    <col min="2075" max="2076" width="4.25" style="89" customWidth="1"/>
    <col min="2077" max="2077" width="7.33203125" style="89" bestFit="1" customWidth="1"/>
    <col min="2078" max="2079" width="4.25" style="89" customWidth="1"/>
    <col min="2080" max="2080" width="7.33203125" style="89" bestFit="1" customWidth="1"/>
    <col min="2081" max="2082" width="4.25" style="89" customWidth="1"/>
    <col min="2083" max="2083" width="7.33203125" style="89" bestFit="1" customWidth="1"/>
    <col min="2084" max="2085" width="4.25" style="89" customWidth="1"/>
    <col min="2086" max="2086" width="7.33203125" style="89" bestFit="1" customWidth="1"/>
    <col min="2087" max="2087" width="12.25" style="89" customWidth="1"/>
    <col min="2088" max="2088" width="1.5" style="89" customWidth="1"/>
    <col min="2089" max="2295" width="8.25" style="89"/>
    <col min="2296" max="2296" width="1.5" style="89" customWidth="1"/>
    <col min="2297" max="2297" width="19.58203125" style="89" bestFit="1" customWidth="1"/>
    <col min="2298" max="2299" width="4.25" style="89" customWidth="1"/>
    <col min="2300" max="2300" width="7.33203125" style="89" bestFit="1" customWidth="1"/>
    <col min="2301" max="2302" width="4.25" style="89" customWidth="1"/>
    <col min="2303" max="2303" width="7.33203125" style="89" bestFit="1" customWidth="1"/>
    <col min="2304" max="2305" width="4.25" style="89" customWidth="1"/>
    <col min="2306" max="2306" width="7.33203125" style="89" bestFit="1" customWidth="1"/>
    <col min="2307" max="2308" width="4.25" style="89" customWidth="1"/>
    <col min="2309" max="2309" width="7.33203125" style="89" bestFit="1" customWidth="1"/>
    <col min="2310" max="2311" width="4.25" style="89" customWidth="1"/>
    <col min="2312" max="2312" width="7.33203125" style="89" bestFit="1" customWidth="1"/>
    <col min="2313" max="2314" width="4.25" style="89" customWidth="1"/>
    <col min="2315" max="2315" width="7.33203125" style="89" bestFit="1" customWidth="1"/>
    <col min="2316" max="2317" width="4.25" style="89" customWidth="1"/>
    <col min="2318" max="2318" width="7.33203125" style="89" bestFit="1" customWidth="1"/>
    <col min="2319" max="2320" width="4.25" style="89" customWidth="1"/>
    <col min="2321" max="2321" width="7.33203125" style="89" bestFit="1" customWidth="1"/>
    <col min="2322" max="2323" width="4.25" style="89" customWidth="1"/>
    <col min="2324" max="2324" width="7.33203125" style="89" bestFit="1" customWidth="1"/>
    <col min="2325" max="2326" width="4.25" style="89" customWidth="1"/>
    <col min="2327" max="2327" width="7.33203125" style="89" bestFit="1" customWidth="1"/>
    <col min="2328" max="2329" width="4.25" style="89" customWidth="1"/>
    <col min="2330" max="2330" width="7.33203125" style="89" bestFit="1" customWidth="1"/>
    <col min="2331" max="2332" width="4.25" style="89" customWidth="1"/>
    <col min="2333" max="2333" width="7.33203125" style="89" bestFit="1" customWidth="1"/>
    <col min="2334" max="2335" width="4.25" style="89" customWidth="1"/>
    <col min="2336" max="2336" width="7.33203125" style="89" bestFit="1" customWidth="1"/>
    <col min="2337" max="2338" width="4.25" style="89" customWidth="1"/>
    <col min="2339" max="2339" width="7.33203125" style="89" bestFit="1" customWidth="1"/>
    <col min="2340" max="2341" width="4.25" style="89" customWidth="1"/>
    <col min="2342" max="2342" width="7.33203125" style="89" bestFit="1" customWidth="1"/>
    <col min="2343" max="2343" width="12.25" style="89" customWidth="1"/>
    <col min="2344" max="2344" width="1.5" style="89" customWidth="1"/>
    <col min="2345" max="2551" width="8.25" style="89"/>
    <col min="2552" max="2552" width="1.5" style="89" customWidth="1"/>
    <col min="2553" max="2553" width="19.58203125" style="89" bestFit="1" customWidth="1"/>
    <col min="2554" max="2555" width="4.25" style="89" customWidth="1"/>
    <col min="2556" max="2556" width="7.33203125" style="89" bestFit="1" customWidth="1"/>
    <col min="2557" max="2558" width="4.25" style="89" customWidth="1"/>
    <col min="2559" max="2559" width="7.33203125" style="89" bestFit="1" customWidth="1"/>
    <col min="2560" max="2561" width="4.25" style="89" customWidth="1"/>
    <col min="2562" max="2562" width="7.33203125" style="89" bestFit="1" customWidth="1"/>
    <col min="2563" max="2564" width="4.25" style="89" customWidth="1"/>
    <col min="2565" max="2565" width="7.33203125" style="89" bestFit="1" customWidth="1"/>
    <col min="2566" max="2567" width="4.25" style="89" customWidth="1"/>
    <col min="2568" max="2568" width="7.33203125" style="89" bestFit="1" customWidth="1"/>
    <col min="2569" max="2570" width="4.25" style="89" customWidth="1"/>
    <col min="2571" max="2571" width="7.33203125" style="89" bestFit="1" customWidth="1"/>
    <col min="2572" max="2573" width="4.25" style="89" customWidth="1"/>
    <col min="2574" max="2574" width="7.33203125" style="89" bestFit="1" customWidth="1"/>
    <col min="2575" max="2576" width="4.25" style="89" customWidth="1"/>
    <col min="2577" max="2577" width="7.33203125" style="89" bestFit="1" customWidth="1"/>
    <col min="2578" max="2579" width="4.25" style="89" customWidth="1"/>
    <col min="2580" max="2580" width="7.33203125" style="89" bestFit="1" customWidth="1"/>
    <col min="2581" max="2582" width="4.25" style="89" customWidth="1"/>
    <col min="2583" max="2583" width="7.33203125" style="89" bestFit="1" customWidth="1"/>
    <col min="2584" max="2585" width="4.25" style="89" customWidth="1"/>
    <col min="2586" max="2586" width="7.33203125" style="89" bestFit="1" customWidth="1"/>
    <col min="2587" max="2588" width="4.25" style="89" customWidth="1"/>
    <col min="2589" max="2589" width="7.33203125" style="89" bestFit="1" customWidth="1"/>
    <col min="2590" max="2591" width="4.25" style="89" customWidth="1"/>
    <col min="2592" max="2592" width="7.33203125" style="89" bestFit="1" customWidth="1"/>
    <col min="2593" max="2594" width="4.25" style="89" customWidth="1"/>
    <col min="2595" max="2595" width="7.33203125" style="89" bestFit="1" customWidth="1"/>
    <col min="2596" max="2597" width="4.25" style="89" customWidth="1"/>
    <col min="2598" max="2598" width="7.33203125" style="89" bestFit="1" customWidth="1"/>
    <col min="2599" max="2599" width="12.25" style="89" customWidth="1"/>
    <col min="2600" max="2600" width="1.5" style="89" customWidth="1"/>
    <col min="2601" max="2807" width="8.25" style="89"/>
    <col min="2808" max="2808" width="1.5" style="89" customWidth="1"/>
    <col min="2809" max="2809" width="19.58203125" style="89" bestFit="1" customWidth="1"/>
    <col min="2810" max="2811" width="4.25" style="89" customWidth="1"/>
    <col min="2812" max="2812" width="7.33203125" style="89" bestFit="1" customWidth="1"/>
    <col min="2813" max="2814" width="4.25" style="89" customWidth="1"/>
    <col min="2815" max="2815" width="7.33203125" style="89" bestFit="1" customWidth="1"/>
    <col min="2816" max="2817" width="4.25" style="89" customWidth="1"/>
    <col min="2818" max="2818" width="7.33203125" style="89" bestFit="1" customWidth="1"/>
    <col min="2819" max="2820" width="4.25" style="89" customWidth="1"/>
    <col min="2821" max="2821" width="7.33203125" style="89" bestFit="1" customWidth="1"/>
    <col min="2822" max="2823" width="4.25" style="89" customWidth="1"/>
    <col min="2824" max="2824" width="7.33203125" style="89" bestFit="1" customWidth="1"/>
    <col min="2825" max="2826" width="4.25" style="89" customWidth="1"/>
    <col min="2827" max="2827" width="7.33203125" style="89" bestFit="1" customWidth="1"/>
    <col min="2828" max="2829" width="4.25" style="89" customWidth="1"/>
    <col min="2830" max="2830" width="7.33203125" style="89" bestFit="1" customWidth="1"/>
    <col min="2831" max="2832" width="4.25" style="89" customWidth="1"/>
    <col min="2833" max="2833" width="7.33203125" style="89" bestFit="1" customWidth="1"/>
    <col min="2834" max="2835" width="4.25" style="89" customWidth="1"/>
    <col min="2836" max="2836" width="7.33203125" style="89" bestFit="1" customWidth="1"/>
    <col min="2837" max="2838" width="4.25" style="89" customWidth="1"/>
    <col min="2839" max="2839" width="7.33203125" style="89" bestFit="1" customWidth="1"/>
    <col min="2840" max="2841" width="4.25" style="89" customWidth="1"/>
    <col min="2842" max="2842" width="7.33203125" style="89" bestFit="1" customWidth="1"/>
    <col min="2843" max="2844" width="4.25" style="89" customWidth="1"/>
    <col min="2845" max="2845" width="7.33203125" style="89" bestFit="1" customWidth="1"/>
    <col min="2846" max="2847" width="4.25" style="89" customWidth="1"/>
    <col min="2848" max="2848" width="7.33203125" style="89" bestFit="1" customWidth="1"/>
    <col min="2849" max="2850" width="4.25" style="89" customWidth="1"/>
    <col min="2851" max="2851" width="7.33203125" style="89" bestFit="1" customWidth="1"/>
    <col min="2852" max="2853" width="4.25" style="89" customWidth="1"/>
    <col min="2854" max="2854" width="7.33203125" style="89" bestFit="1" customWidth="1"/>
    <col min="2855" max="2855" width="12.25" style="89" customWidth="1"/>
    <col min="2856" max="2856" width="1.5" style="89" customWidth="1"/>
    <col min="2857" max="3063" width="8.25" style="89"/>
    <col min="3064" max="3064" width="1.5" style="89" customWidth="1"/>
    <col min="3065" max="3065" width="19.58203125" style="89" bestFit="1" customWidth="1"/>
    <col min="3066" max="3067" width="4.25" style="89" customWidth="1"/>
    <col min="3068" max="3068" width="7.33203125" style="89" bestFit="1" customWidth="1"/>
    <col min="3069" max="3070" width="4.25" style="89" customWidth="1"/>
    <col min="3071" max="3071" width="7.33203125" style="89" bestFit="1" customWidth="1"/>
    <col min="3072" max="3073" width="4.25" style="89" customWidth="1"/>
    <col min="3074" max="3074" width="7.33203125" style="89" bestFit="1" customWidth="1"/>
    <col min="3075" max="3076" width="4.25" style="89" customWidth="1"/>
    <col min="3077" max="3077" width="7.33203125" style="89" bestFit="1" customWidth="1"/>
    <col min="3078" max="3079" width="4.25" style="89" customWidth="1"/>
    <col min="3080" max="3080" width="7.33203125" style="89" bestFit="1" customWidth="1"/>
    <col min="3081" max="3082" width="4.25" style="89" customWidth="1"/>
    <col min="3083" max="3083" width="7.33203125" style="89" bestFit="1" customWidth="1"/>
    <col min="3084" max="3085" width="4.25" style="89" customWidth="1"/>
    <col min="3086" max="3086" width="7.33203125" style="89" bestFit="1" customWidth="1"/>
    <col min="3087" max="3088" width="4.25" style="89" customWidth="1"/>
    <col min="3089" max="3089" width="7.33203125" style="89" bestFit="1" customWidth="1"/>
    <col min="3090" max="3091" width="4.25" style="89" customWidth="1"/>
    <col min="3092" max="3092" width="7.33203125" style="89" bestFit="1" customWidth="1"/>
    <col min="3093" max="3094" width="4.25" style="89" customWidth="1"/>
    <col min="3095" max="3095" width="7.33203125" style="89" bestFit="1" customWidth="1"/>
    <col min="3096" max="3097" width="4.25" style="89" customWidth="1"/>
    <col min="3098" max="3098" width="7.33203125" style="89" bestFit="1" customWidth="1"/>
    <col min="3099" max="3100" width="4.25" style="89" customWidth="1"/>
    <col min="3101" max="3101" width="7.33203125" style="89" bestFit="1" customWidth="1"/>
    <col min="3102" max="3103" width="4.25" style="89" customWidth="1"/>
    <col min="3104" max="3104" width="7.33203125" style="89" bestFit="1" customWidth="1"/>
    <col min="3105" max="3106" width="4.25" style="89" customWidth="1"/>
    <col min="3107" max="3107" width="7.33203125" style="89" bestFit="1" customWidth="1"/>
    <col min="3108" max="3109" width="4.25" style="89" customWidth="1"/>
    <col min="3110" max="3110" width="7.33203125" style="89" bestFit="1" customWidth="1"/>
    <col min="3111" max="3111" width="12.25" style="89" customWidth="1"/>
    <col min="3112" max="3112" width="1.5" style="89" customWidth="1"/>
    <col min="3113" max="3319" width="8.25" style="89"/>
    <col min="3320" max="3320" width="1.5" style="89" customWidth="1"/>
    <col min="3321" max="3321" width="19.58203125" style="89" bestFit="1" customWidth="1"/>
    <col min="3322" max="3323" width="4.25" style="89" customWidth="1"/>
    <col min="3324" max="3324" width="7.33203125" style="89" bestFit="1" customWidth="1"/>
    <col min="3325" max="3326" width="4.25" style="89" customWidth="1"/>
    <col min="3327" max="3327" width="7.33203125" style="89" bestFit="1" customWidth="1"/>
    <col min="3328" max="3329" width="4.25" style="89" customWidth="1"/>
    <col min="3330" max="3330" width="7.33203125" style="89" bestFit="1" customWidth="1"/>
    <col min="3331" max="3332" width="4.25" style="89" customWidth="1"/>
    <col min="3333" max="3333" width="7.33203125" style="89" bestFit="1" customWidth="1"/>
    <col min="3334" max="3335" width="4.25" style="89" customWidth="1"/>
    <col min="3336" max="3336" width="7.33203125" style="89" bestFit="1" customWidth="1"/>
    <col min="3337" max="3338" width="4.25" style="89" customWidth="1"/>
    <col min="3339" max="3339" width="7.33203125" style="89" bestFit="1" customWidth="1"/>
    <col min="3340" max="3341" width="4.25" style="89" customWidth="1"/>
    <col min="3342" max="3342" width="7.33203125" style="89" bestFit="1" customWidth="1"/>
    <col min="3343" max="3344" width="4.25" style="89" customWidth="1"/>
    <col min="3345" max="3345" width="7.33203125" style="89" bestFit="1" customWidth="1"/>
    <col min="3346" max="3347" width="4.25" style="89" customWidth="1"/>
    <col min="3348" max="3348" width="7.33203125" style="89" bestFit="1" customWidth="1"/>
    <col min="3349" max="3350" width="4.25" style="89" customWidth="1"/>
    <col min="3351" max="3351" width="7.33203125" style="89" bestFit="1" customWidth="1"/>
    <col min="3352" max="3353" width="4.25" style="89" customWidth="1"/>
    <col min="3354" max="3354" width="7.33203125" style="89" bestFit="1" customWidth="1"/>
    <col min="3355" max="3356" width="4.25" style="89" customWidth="1"/>
    <col min="3357" max="3357" width="7.33203125" style="89" bestFit="1" customWidth="1"/>
    <col min="3358" max="3359" width="4.25" style="89" customWidth="1"/>
    <col min="3360" max="3360" width="7.33203125" style="89" bestFit="1" customWidth="1"/>
    <col min="3361" max="3362" width="4.25" style="89" customWidth="1"/>
    <col min="3363" max="3363" width="7.33203125" style="89" bestFit="1" customWidth="1"/>
    <col min="3364" max="3365" width="4.25" style="89" customWidth="1"/>
    <col min="3366" max="3366" width="7.33203125" style="89" bestFit="1" customWidth="1"/>
    <col min="3367" max="3367" width="12.25" style="89" customWidth="1"/>
    <col min="3368" max="3368" width="1.5" style="89" customWidth="1"/>
    <col min="3369" max="3575" width="8.25" style="89"/>
    <col min="3576" max="3576" width="1.5" style="89" customWidth="1"/>
    <col min="3577" max="3577" width="19.58203125" style="89" bestFit="1" customWidth="1"/>
    <col min="3578" max="3579" width="4.25" style="89" customWidth="1"/>
    <col min="3580" max="3580" width="7.33203125" style="89" bestFit="1" customWidth="1"/>
    <col min="3581" max="3582" width="4.25" style="89" customWidth="1"/>
    <col min="3583" max="3583" width="7.33203125" style="89" bestFit="1" customWidth="1"/>
    <col min="3584" max="3585" width="4.25" style="89" customWidth="1"/>
    <col min="3586" max="3586" width="7.33203125" style="89" bestFit="1" customWidth="1"/>
    <col min="3587" max="3588" width="4.25" style="89" customWidth="1"/>
    <col min="3589" max="3589" width="7.33203125" style="89" bestFit="1" customWidth="1"/>
    <col min="3590" max="3591" width="4.25" style="89" customWidth="1"/>
    <col min="3592" max="3592" width="7.33203125" style="89" bestFit="1" customWidth="1"/>
    <col min="3593" max="3594" width="4.25" style="89" customWidth="1"/>
    <col min="3595" max="3595" width="7.33203125" style="89" bestFit="1" customWidth="1"/>
    <col min="3596" max="3597" width="4.25" style="89" customWidth="1"/>
    <col min="3598" max="3598" width="7.33203125" style="89" bestFit="1" customWidth="1"/>
    <col min="3599" max="3600" width="4.25" style="89" customWidth="1"/>
    <col min="3601" max="3601" width="7.33203125" style="89" bestFit="1" customWidth="1"/>
    <col min="3602" max="3603" width="4.25" style="89" customWidth="1"/>
    <col min="3604" max="3604" width="7.33203125" style="89" bestFit="1" customWidth="1"/>
    <col min="3605" max="3606" width="4.25" style="89" customWidth="1"/>
    <col min="3607" max="3607" width="7.33203125" style="89" bestFit="1" customWidth="1"/>
    <col min="3608" max="3609" width="4.25" style="89" customWidth="1"/>
    <col min="3610" max="3610" width="7.33203125" style="89" bestFit="1" customWidth="1"/>
    <col min="3611" max="3612" width="4.25" style="89" customWidth="1"/>
    <col min="3613" max="3613" width="7.33203125" style="89" bestFit="1" customWidth="1"/>
    <col min="3614" max="3615" width="4.25" style="89" customWidth="1"/>
    <col min="3616" max="3616" width="7.33203125" style="89" bestFit="1" customWidth="1"/>
    <col min="3617" max="3618" width="4.25" style="89" customWidth="1"/>
    <col min="3619" max="3619" width="7.33203125" style="89" bestFit="1" customWidth="1"/>
    <col min="3620" max="3621" width="4.25" style="89" customWidth="1"/>
    <col min="3622" max="3622" width="7.33203125" style="89" bestFit="1" customWidth="1"/>
    <col min="3623" max="3623" width="12.25" style="89" customWidth="1"/>
    <col min="3624" max="3624" width="1.5" style="89" customWidth="1"/>
    <col min="3625" max="3831" width="8.25" style="89"/>
    <col min="3832" max="3832" width="1.5" style="89" customWidth="1"/>
    <col min="3833" max="3833" width="19.58203125" style="89" bestFit="1" customWidth="1"/>
    <col min="3834" max="3835" width="4.25" style="89" customWidth="1"/>
    <col min="3836" max="3836" width="7.33203125" style="89" bestFit="1" customWidth="1"/>
    <col min="3837" max="3838" width="4.25" style="89" customWidth="1"/>
    <col min="3839" max="3839" width="7.33203125" style="89" bestFit="1" customWidth="1"/>
    <col min="3840" max="3841" width="4.25" style="89" customWidth="1"/>
    <col min="3842" max="3842" width="7.33203125" style="89" bestFit="1" customWidth="1"/>
    <col min="3843" max="3844" width="4.25" style="89" customWidth="1"/>
    <col min="3845" max="3845" width="7.33203125" style="89" bestFit="1" customWidth="1"/>
    <col min="3846" max="3847" width="4.25" style="89" customWidth="1"/>
    <col min="3848" max="3848" width="7.33203125" style="89" bestFit="1" customWidth="1"/>
    <col min="3849" max="3850" width="4.25" style="89" customWidth="1"/>
    <col min="3851" max="3851" width="7.33203125" style="89" bestFit="1" customWidth="1"/>
    <col min="3852" max="3853" width="4.25" style="89" customWidth="1"/>
    <col min="3854" max="3854" width="7.33203125" style="89" bestFit="1" customWidth="1"/>
    <col min="3855" max="3856" width="4.25" style="89" customWidth="1"/>
    <col min="3857" max="3857" width="7.33203125" style="89" bestFit="1" customWidth="1"/>
    <col min="3858" max="3859" width="4.25" style="89" customWidth="1"/>
    <col min="3860" max="3860" width="7.33203125" style="89" bestFit="1" customWidth="1"/>
    <col min="3861" max="3862" width="4.25" style="89" customWidth="1"/>
    <col min="3863" max="3863" width="7.33203125" style="89" bestFit="1" customWidth="1"/>
    <col min="3864" max="3865" width="4.25" style="89" customWidth="1"/>
    <col min="3866" max="3866" width="7.33203125" style="89" bestFit="1" customWidth="1"/>
    <col min="3867" max="3868" width="4.25" style="89" customWidth="1"/>
    <col min="3869" max="3869" width="7.33203125" style="89" bestFit="1" customWidth="1"/>
    <col min="3870" max="3871" width="4.25" style="89" customWidth="1"/>
    <col min="3872" max="3872" width="7.33203125" style="89" bestFit="1" customWidth="1"/>
    <col min="3873" max="3874" width="4.25" style="89" customWidth="1"/>
    <col min="3875" max="3875" width="7.33203125" style="89" bestFit="1" customWidth="1"/>
    <col min="3876" max="3877" width="4.25" style="89" customWidth="1"/>
    <col min="3878" max="3878" width="7.33203125" style="89" bestFit="1" customWidth="1"/>
    <col min="3879" max="3879" width="12.25" style="89" customWidth="1"/>
    <col min="3880" max="3880" width="1.5" style="89" customWidth="1"/>
    <col min="3881" max="4087" width="8.25" style="89"/>
    <col min="4088" max="4088" width="1.5" style="89" customWidth="1"/>
    <col min="4089" max="4089" width="19.58203125" style="89" bestFit="1" customWidth="1"/>
    <col min="4090" max="4091" width="4.25" style="89" customWidth="1"/>
    <col min="4092" max="4092" width="7.33203125" style="89" bestFit="1" customWidth="1"/>
    <col min="4093" max="4094" width="4.25" style="89" customWidth="1"/>
    <col min="4095" max="4095" width="7.33203125" style="89" bestFit="1" customWidth="1"/>
    <col min="4096" max="4097" width="4.25" style="89" customWidth="1"/>
    <col min="4098" max="4098" width="7.33203125" style="89" bestFit="1" customWidth="1"/>
    <col min="4099" max="4100" width="4.25" style="89" customWidth="1"/>
    <col min="4101" max="4101" width="7.33203125" style="89" bestFit="1" customWidth="1"/>
    <col min="4102" max="4103" width="4.25" style="89" customWidth="1"/>
    <col min="4104" max="4104" width="7.33203125" style="89" bestFit="1" customWidth="1"/>
    <col min="4105" max="4106" width="4.25" style="89" customWidth="1"/>
    <col min="4107" max="4107" width="7.33203125" style="89" bestFit="1" customWidth="1"/>
    <col min="4108" max="4109" width="4.25" style="89" customWidth="1"/>
    <col min="4110" max="4110" width="7.33203125" style="89" bestFit="1" customWidth="1"/>
    <col min="4111" max="4112" width="4.25" style="89" customWidth="1"/>
    <col min="4113" max="4113" width="7.33203125" style="89" bestFit="1" customWidth="1"/>
    <col min="4114" max="4115" width="4.25" style="89" customWidth="1"/>
    <col min="4116" max="4116" width="7.33203125" style="89" bestFit="1" customWidth="1"/>
    <col min="4117" max="4118" width="4.25" style="89" customWidth="1"/>
    <col min="4119" max="4119" width="7.33203125" style="89" bestFit="1" customWidth="1"/>
    <col min="4120" max="4121" width="4.25" style="89" customWidth="1"/>
    <col min="4122" max="4122" width="7.33203125" style="89" bestFit="1" customWidth="1"/>
    <col min="4123" max="4124" width="4.25" style="89" customWidth="1"/>
    <col min="4125" max="4125" width="7.33203125" style="89" bestFit="1" customWidth="1"/>
    <col min="4126" max="4127" width="4.25" style="89" customWidth="1"/>
    <col min="4128" max="4128" width="7.33203125" style="89" bestFit="1" customWidth="1"/>
    <col min="4129" max="4130" width="4.25" style="89" customWidth="1"/>
    <col min="4131" max="4131" width="7.33203125" style="89" bestFit="1" customWidth="1"/>
    <col min="4132" max="4133" width="4.25" style="89" customWidth="1"/>
    <col min="4134" max="4134" width="7.33203125" style="89" bestFit="1" customWidth="1"/>
    <col min="4135" max="4135" width="12.25" style="89" customWidth="1"/>
    <col min="4136" max="4136" width="1.5" style="89" customWidth="1"/>
    <col min="4137" max="4343" width="8.25" style="89"/>
    <col min="4344" max="4344" width="1.5" style="89" customWidth="1"/>
    <col min="4345" max="4345" width="19.58203125" style="89" bestFit="1" customWidth="1"/>
    <col min="4346" max="4347" width="4.25" style="89" customWidth="1"/>
    <col min="4348" max="4348" width="7.33203125" style="89" bestFit="1" customWidth="1"/>
    <col min="4349" max="4350" width="4.25" style="89" customWidth="1"/>
    <col min="4351" max="4351" width="7.33203125" style="89" bestFit="1" customWidth="1"/>
    <col min="4352" max="4353" width="4.25" style="89" customWidth="1"/>
    <col min="4354" max="4354" width="7.33203125" style="89" bestFit="1" customWidth="1"/>
    <col min="4355" max="4356" width="4.25" style="89" customWidth="1"/>
    <col min="4357" max="4357" width="7.33203125" style="89" bestFit="1" customWidth="1"/>
    <col min="4358" max="4359" width="4.25" style="89" customWidth="1"/>
    <col min="4360" max="4360" width="7.33203125" style="89" bestFit="1" customWidth="1"/>
    <col min="4361" max="4362" width="4.25" style="89" customWidth="1"/>
    <col min="4363" max="4363" width="7.33203125" style="89" bestFit="1" customWidth="1"/>
    <col min="4364" max="4365" width="4.25" style="89" customWidth="1"/>
    <col min="4366" max="4366" width="7.33203125" style="89" bestFit="1" customWidth="1"/>
    <col min="4367" max="4368" width="4.25" style="89" customWidth="1"/>
    <col min="4369" max="4369" width="7.33203125" style="89" bestFit="1" customWidth="1"/>
    <col min="4370" max="4371" width="4.25" style="89" customWidth="1"/>
    <col min="4372" max="4372" width="7.33203125" style="89" bestFit="1" customWidth="1"/>
    <col min="4373" max="4374" width="4.25" style="89" customWidth="1"/>
    <col min="4375" max="4375" width="7.33203125" style="89" bestFit="1" customWidth="1"/>
    <col min="4376" max="4377" width="4.25" style="89" customWidth="1"/>
    <col min="4378" max="4378" width="7.33203125" style="89" bestFit="1" customWidth="1"/>
    <col min="4379" max="4380" width="4.25" style="89" customWidth="1"/>
    <col min="4381" max="4381" width="7.33203125" style="89" bestFit="1" customWidth="1"/>
    <col min="4382" max="4383" width="4.25" style="89" customWidth="1"/>
    <col min="4384" max="4384" width="7.33203125" style="89" bestFit="1" customWidth="1"/>
    <col min="4385" max="4386" width="4.25" style="89" customWidth="1"/>
    <col min="4387" max="4387" width="7.33203125" style="89" bestFit="1" customWidth="1"/>
    <col min="4388" max="4389" width="4.25" style="89" customWidth="1"/>
    <col min="4390" max="4390" width="7.33203125" style="89" bestFit="1" customWidth="1"/>
    <col min="4391" max="4391" width="12.25" style="89" customWidth="1"/>
    <col min="4392" max="4392" width="1.5" style="89" customWidth="1"/>
    <col min="4393" max="4599" width="8.25" style="89"/>
    <col min="4600" max="4600" width="1.5" style="89" customWidth="1"/>
    <col min="4601" max="4601" width="19.58203125" style="89" bestFit="1" customWidth="1"/>
    <col min="4602" max="4603" width="4.25" style="89" customWidth="1"/>
    <col min="4604" max="4604" width="7.33203125" style="89" bestFit="1" customWidth="1"/>
    <col min="4605" max="4606" width="4.25" style="89" customWidth="1"/>
    <col min="4607" max="4607" width="7.33203125" style="89" bestFit="1" customWidth="1"/>
    <col min="4608" max="4609" width="4.25" style="89" customWidth="1"/>
    <col min="4610" max="4610" width="7.33203125" style="89" bestFit="1" customWidth="1"/>
    <col min="4611" max="4612" width="4.25" style="89" customWidth="1"/>
    <col min="4613" max="4613" width="7.33203125" style="89" bestFit="1" customWidth="1"/>
    <col min="4614" max="4615" width="4.25" style="89" customWidth="1"/>
    <col min="4616" max="4616" width="7.33203125" style="89" bestFit="1" customWidth="1"/>
    <col min="4617" max="4618" width="4.25" style="89" customWidth="1"/>
    <col min="4619" max="4619" width="7.33203125" style="89" bestFit="1" customWidth="1"/>
    <col min="4620" max="4621" width="4.25" style="89" customWidth="1"/>
    <col min="4622" max="4622" width="7.33203125" style="89" bestFit="1" customWidth="1"/>
    <col min="4623" max="4624" width="4.25" style="89" customWidth="1"/>
    <col min="4625" max="4625" width="7.33203125" style="89" bestFit="1" customWidth="1"/>
    <col min="4626" max="4627" width="4.25" style="89" customWidth="1"/>
    <col min="4628" max="4628" width="7.33203125" style="89" bestFit="1" customWidth="1"/>
    <col min="4629" max="4630" width="4.25" style="89" customWidth="1"/>
    <col min="4631" max="4631" width="7.33203125" style="89" bestFit="1" customWidth="1"/>
    <col min="4632" max="4633" width="4.25" style="89" customWidth="1"/>
    <col min="4634" max="4634" width="7.33203125" style="89" bestFit="1" customWidth="1"/>
    <col min="4635" max="4636" width="4.25" style="89" customWidth="1"/>
    <col min="4637" max="4637" width="7.33203125" style="89" bestFit="1" customWidth="1"/>
    <col min="4638" max="4639" width="4.25" style="89" customWidth="1"/>
    <col min="4640" max="4640" width="7.33203125" style="89" bestFit="1" customWidth="1"/>
    <col min="4641" max="4642" width="4.25" style="89" customWidth="1"/>
    <col min="4643" max="4643" width="7.33203125" style="89" bestFit="1" customWidth="1"/>
    <col min="4644" max="4645" width="4.25" style="89" customWidth="1"/>
    <col min="4646" max="4646" width="7.33203125" style="89" bestFit="1" customWidth="1"/>
    <col min="4647" max="4647" width="12.25" style="89" customWidth="1"/>
    <col min="4648" max="4648" width="1.5" style="89" customWidth="1"/>
    <col min="4649" max="4855" width="8.25" style="89"/>
    <col min="4856" max="4856" width="1.5" style="89" customWidth="1"/>
    <col min="4857" max="4857" width="19.58203125" style="89" bestFit="1" customWidth="1"/>
    <col min="4858" max="4859" width="4.25" style="89" customWidth="1"/>
    <col min="4860" max="4860" width="7.33203125" style="89" bestFit="1" customWidth="1"/>
    <col min="4861" max="4862" width="4.25" style="89" customWidth="1"/>
    <col min="4863" max="4863" width="7.33203125" style="89" bestFit="1" customWidth="1"/>
    <col min="4864" max="4865" width="4.25" style="89" customWidth="1"/>
    <col min="4866" max="4866" width="7.33203125" style="89" bestFit="1" customWidth="1"/>
    <col min="4867" max="4868" width="4.25" style="89" customWidth="1"/>
    <col min="4869" max="4869" width="7.33203125" style="89" bestFit="1" customWidth="1"/>
    <col min="4870" max="4871" width="4.25" style="89" customWidth="1"/>
    <col min="4872" max="4872" width="7.33203125" style="89" bestFit="1" customWidth="1"/>
    <col min="4873" max="4874" width="4.25" style="89" customWidth="1"/>
    <col min="4875" max="4875" width="7.33203125" style="89" bestFit="1" customWidth="1"/>
    <col min="4876" max="4877" width="4.25" style="89" customWidth="1"/>
    <col min="4878" max="4878" width="7.33203125" style="89" bestFit="1" customWidth="1"/>
    <col min="4879" max="4880" width="4.25" style="89" customWidth="1"/>
    <col min="4881" max="4881" width="7.33203125" style="89" bestFit="1" customWidth="1"/>
    <col min="4882" max="4883" width="4.25" style="89" customWidth="1"/>
    <col min="4884" max="4884" width="7.33203125" style="89" bestFit="1" customWidth="1"/>
    <col min="4885" max="4886" width="4.25" style="89" customWidth="1"/>
    <col min="4887" max="4887" width="7.33203125" style="89" bestFit="1" customWidth="1"/>
    <col min="4888" max="4889" width="4.25" style="89" customWidth="1"/>
    <col min="4890" max="4890" width="7.33203125" style="89" bestFit="1" customWidth="1"/>
    <col min="4891" max="4892" width="4.25" style="89" customWidth="1"/>
    <col min="4893" max="4893" width="7.33203125" style="89" bestFit="1" customWidth="1"/>
    <col min="4894" max="4895" width="4.25" style="89" customWidth="1"/>
    <col min="4896" max="4896" width="7.33203125" style="89" bestFit="1" customWidth="1"/>
    <col min="4897" max="4898" width="4.25" style="89" customWidth="1"/>
    <col min="4899" max="4899" width="7.33203125" style="89" bestFit="1" customWidth="1"/>
    <col min="4900" max="4901" width="4.25" style="89" customWidth="1"/>
    <col min="4902" max="4902" width="7.33203125" style="89" bestFit="1" customWidth="1"/>
    <col min="4903" max="4903" width="12.25" style="89" customWidth="1"/>
    <col min="4904" max="4904" width="1.5" style="89" customWidth="1"/>
    <col min="4905" max="5111" width="8.25" style="89"/>
    <col min="5112" max="5112" width="1.5" style="89" customWidth="1"/>
    <col min="5113" max="5113" width="19.58203125" style="89" bestFit="1" customWidth="1"/>
    <col min="5114" max="5115" width="4.25" style="89" customWidth="1"/>
    <col min="5116" max="5116" width="7.33203125" style="89" bestFit="1" customWidth="1"/>
    <col min="5117" max="5118" width="4.25" style="89" customWidth="1"/>
    <col min="5119" max="5119" width="7.33203125" style="89" bestFit="1" customWidth="1"/>
    <col min="5120" max="5121" width="4.25" style="89" customWidth="1"/>
    <col min="5122" max="5122" width="7.33203125" style="89" bestFit="1" customWidth="1"/>
    <col min="5123" max="5124" width="4.25" style="89" customWidth="1"/>
    <col min="5125" max="5125" width="7.33203125" style="89" bestFit="1" customWidth="1"/>
    <col min="5126" max="5127" width="4.25" style="89" customWidth="1"/>
    <col min="5128" max="5128" width="7.33203125" style="89" bestFit="1" customWidth="1"/>
    <col min="5129" max="5130" width="4.25" style="89" customWidth="1"/>
    <col min="5131" max="5131" width="7.33203125" style="89" bestFit="1" customWidth="1"/>
    <col min="5132" max="5133" width="4.25" style="89" customWidth="1"/>
    <col min="5134" max="5134" width="7.33203125" style="89" bestFit="1" customWidth="1"/>
    <col min="5135" max="5136" width="4.25" style="89" customWidth="1"/>
    <col min="5137" max="5137" width="7.33203125" style="89" bestFit="1" customWidth="1"/>
    <col min="5138" max="5139" width="4.25" style="89" customWidth="1"/>
    <col min="5140" max="5140" width="7.33203125" style="89" bestFit="1" customWidth="1"/>
    <col min="5141" max="5142" width="4.25" style="89" customWidth="1"/>
    <col min="5143" max="5143" width="7.33203125" style="89" bestFit="1" customWidth="1"/>
    <col min="5144" max="5145" width="4.25" style="89" customWidth="1"/>
    <col min="5146" max="5146" width="7.33203125" style="89" bestFit="1" customWidth="1"/>
    <col min="5147" max="5148" width="4.25" style="89" customWidth="1"/>
    <col min="5149" max="5149" width="7.33203125" style="89" bestFit="1" customWidth="1"/>
    <col min="5150" max="5151" width="4.25" style="89" customWidth="1"/>
    <col min="5152" max="5152" width="7.33203125" style="89" bestFit="1" customWidth="1"/>
    <col min="5153" max="5154" width="4.25" style="89" customWidth="1"/>
    <col min="5155" max="5155" width="7.33203125" style="89" bestFit="1" customWidth="1"/>
    <col min="5156" max="5157" width="4.25" style="89" customWidth="1"/>
    <col min="5158" max="5158" width="7.33203125" style="89" bestFit="1" customWidth="1"/>
    <col min="5159" max="5159" width="12.25" style="89" customWidth="1"/>
    <col min="5160" max="5160" width="1.5" style="89" customWidth="1"/>
    <col min="5161" max="5367" width="8.25" style="89"/>
    <col min="5368" max="5368" width="1.5" style="89" customWidth="1"/>
    <col min="5369" max="5369" width="19.58203125" style="89" bestFit="1" customWidth="1"/>
    <col min="5370" max="5371" width="4.25" style="89" customWidth="1"/>
    <col min="5372" max="5372" width="7.33203125" style="89" bestFit="1" customWidth="1"/>
    <col min="5373" max="5374" width="4.25" style="89" customWidth="1"/>
    <col min="5375" max="5375" width="7.33203125" style="89" bestFit="1" customWidth="1"/>
    <col min="5376" max="5377" width="4.25" style="89" customWidth="1"/>
    <col min="5378" max="5378" width="7.33203125" style="89" bestFit="1" customWidth="1"/>
    <col min="5379" max="5380" width="4.25" style="89" customWidth="1"/>
    <col min="5381" max="5381" width="7.33203125" style="89" bestFit="1" customWidth="1"/>
    <col min="5382" max="5383" width="4.25" style="89" customWidth="1"/>
    <col min="5384" max="5384" width="7.33203125" style="89" bestFit="1" customWidth="1"/>
    <col min="5385" max="5386" width="4.25" style="89" customWidth="1"/>
    <col min="5387" max="5387" width="7.33203125" style="89" bestFit="1" customWidth="1"/>
    <col min="5388" max="5389" width="4.25" style="89" customWidth="1"/>
    <col min="5390" max="5390" width="7.33203125" style="89" bestFit="1" customWidth="1"/>
    <col min="5391" max="5392" width="4.25" style="89" customWidth="1"/>
    <col min="5393" max="5393" width="7.33203125" style="89" bestFit="1" customWidth="1"/>
    <col min="5394" max="5395" width="4.25" style="89" customWidth="1"/>
    <col min="5396" max="5396" width="7.33203125" style="89" bestFit="1" customWidth="1"/>
    <col min="5397" max="5398" width="4.25" style="89" customWidth="1"/>
    <col min="5399" max="5399" width="7.33203125" style="89" bestFit="1" customWidth="1"/>
    <col min="5400" max="5401" width="4.25" style="89" customWidth="1"/>
    <col min="5402" max="5402" width="7.33203125" style="89" bestFit="1" customWidth="1"/>
    <col min="5403" max="5404" width="4.25" style="89" customWidth="1"/>
    <col min="5405" max="5405" width="7.33203125" style="89" bestFit="1" customWidth="1"/>
    <col min="5406" max="5407" width="4.25" style="89" customWidth="1"/>
    <col min="5408" max="5408" width="7.33203125" style="89" bestFit="1" customWidth="1"/>
    <col min="5409" max="5410" width="4.25" style="89" customWidth="1"/>
    <col min="5411" max="5411" width="7.33203125" style="89" bestFit="1" customWidth="1"/>
    <col min="5412" max="5413" width="4.25" style="89" customWidth="1"/>
    <col min="5414" max="5414" width="7.33203125" style="89" bestFit="1" customWidth="1"/>
    <col min="5415" max="5415" width="12.25" style="89" customWidth="1"/>
    <col min="5416" max="5416" width="1.5" style="89" customWidth="1"/>
    <col min="5417" max="5623" width="8.25" style="89"/>
    <col min="5624" max="5624" width="1.5" style="89" customWidth="1"/>
    <col min="5625" max="5625" width="19.58203125" style="89" bestFit="1" customWidth="1"/>
    <col min="5626" max="5627" width="4.25" style="89" customWidth="1"/>
    <col min="5628" max="5628" width="7.33203125" style="89" bestFit="1" customWidth="1"/>
    <col min="5629" max="5630" width="4.25" style="89" customWidth="1"/>
    <col min="5631" max="5631" width="7.33203125" style="89" bestFit="1" customWidth="1"/>
    <col min="5632" max="5633" width="4.25" style="89" customWidth="1"/>
    <col min="5634" max="5634" width="7.33203125" style="89" bestFit="1" customWidth="1"/>
    <col min="5635" max="5636" width="4.25" style="89" customWidth="1"/>
    <col min="5637" max="5637" width="7.33203125" style="89" bestFit="1" customWidth="1"/>
    <col min="5638" max="5639" width="4.25" style="89" customWidth="1"/>
    <col min="5640" max="5640" width="7.33203125" style="89" bestFit="1" customWidth="1"/>
    <col min="5641" max="5642" width="4.25" style="89" customWidth="1"/>
    <col min="5643" max="5643" width="7.33203125" style="89" bestFit="1" customWidth="1"/>
    <col min="5644" max="5645" width="4.25" style="89" customWidth="1"/>
    <col min="5646" max="5646" width="7.33203125" style="89" bestFit="1" customWidth="1"/>
    <col min="5647" max="5648" width="4.25" style="89" customWidth="1"/>
    <col min="5649" max="5649" width="7.33203125" style="89" bestFit="1" customWidth="1"/>
    <col min="5650" max="5651" width="4.25" style="89" customWidth="1"/>
    <col min="5652" max="5652" width="7.33203125" style="89" bestFit="1" customWidth="1"/>
    <col min="5653" max="5654" width="4.25" style="89" customWidth="1"/>
    <col min="5655" max="5655" width="7.33203125" style="89" bestFit="1" customWidth="1"/>
    <col min="5656" max="5657" width="4.25" style="89" customWidth="1"/>
    <col min="5658" max="5658" width="7.33203125" style="89" bestFit="1" customWidth="1"/>
    <col min="5659" max="5660" width="4.25" style="89" customWidth="1"/>
    <col min="5661" max="5661" width="7.33203125" style="89" bestFit="1" customWidth="1"/>
    <col min="5662" max="5663" width="4.25" style="89" customWidth="1"/>
    <col min="5664" max="5664" width="7.33203125" style="89" bestFit="1" customWidth="1"/>
    <col min="5665" max="5666" width="4.25" style="89" customWidth="1"/>
    <col min="5667" max="5667" width="7.33203125" style="89" bestFit="1" customWidth="1"/>
    <col min="5668" max="5669" width="4.25" style="89" customWidth="1"/>
    <col min="5670" max="5670" width="7.33203125" style="89" bestFit="1" customWidth="1"/>
    <col min="5671" max="5671" width="12.25" style="89" customWidth="1"/>
    <col min="5672" max="5672" width="1.5" style="89" customWidth="1"/>
    <col min="5673" max="5879" width="8.25" style="89"/>
    <col min="5880" max="5880" width="1.5" style="89" customWidth="1"/>
    <col min="5881" max="5881" width="19.58203125" style="89" bestFit="1" customWidth="1"/>
    <col min="5882" max="5883" width="4.25" style="89" customWidth="1"/>
    <col min="5884" max="5884" width="7.33203125" style="89" bestFit="1" customWidth="1"/>
    <col min="5885" max="5886" width="4.25" style="89" customWidth="1"/>
    <col min="5887" max="5887" width="7.33203125" style="89" bestFit="1" customWidth="1"/>
    <col min="5888" max="5889" width="4.25" style="89" customWidth="1"/>
    <col min="5890" max="5890" width="7.33203125" style="89" bestFit="1" customWidth="1"/>
    <col min="5891" max="5892" width="4.25" style="89" customWidth="1"/>
    <col min="5893" max="5893" width="7.33203125" style="89" bestFit="1" customWidth="1"/>
    <col min="5894" max="5895" width="4.25" style="89" customWidth="1"/>
    <col min="5896" max="5896" width="7.33203125" style="89" bestFit="1" customWidth="1"/>
    <col min="5897" max="5898" width="4.25" style="89" customWidth="1"/>
    <col min="5899" max="5899" width="7.33203125" style="89" bestFit="1" customWidth="1"/>
    <col min="5900" max="5901" width="4.25" style="89" customWidth="1"/>
    <col min="5902" max="5902" width="7.33203125" style="89" bestFit="1" customWidth="1"/>
    <col min="5903" max="5904" width="4.25" style="89" customWidth="1"/>
    <col min="5905" max="5905" width="7.33203125" style="89" bestFit="1" customWidth="1"/>
    <col min="5906" max="5907" width="4.25" style="89" customWidth="1"/>
    <col min="5908" max="5908" width="7.33203125" style="89" bestFit="1" customWidth="1"/>
    <col min="5909" max="5910" width="4.25" style="89" customWidth="1"/>
    <col min="5911" max="5911" width="7.33203125" style="89" bestFit="1" customWidth="1"/>
    <col min="5912" max="5913" width="4.25" style="89" customWidth="1"/>
    <col min="5914" max="5914" width="7.33203125" style="89" bestFit="1" customWidth="1"/>
    <col min="5915" max="5916" width="4.25" style="89" customWidth="1"/>
    <col min="5917" max="5917" width="7.33203125" style="89" bestFit="1" customWidth="1"/>
    <col min="5918" max="5919" width="4.25" style="89" customWidth="1"/>
    <col min="5920" max="5920" width="7.33203125" style="89" bestFit="1" customWidth="1"/>
    <col min="5921" max="5922" width="4.25" style="89" customWidth="1"/>
    <col min="5923" max="5923" width="7.33203125" style="89" bestFit="1" customWidth="1"/>
    <col min="5924" max="5925" width="4.25" style="89" customWidth="1"/>
    <col min="5926" max="5926" width="7.33203125" style="89" bestFit="1" customWidth="1"/>
    <col min="5927" max="5927" width="12.25" style="89" customWidth="1"/>
    <col min="5928" max="5928" width="1.5" style="89" customWidth="1"/>
    <col min="5929" max="6135" width="8.25" style="89"/>
    <col min="6136" max="6136" width="1.5" style="89" customWidth="1"/>
    <col min="6137" max="6137" width="19.58203125" style="89" bestFit="1" customWidth="1"/>
    <col min="6138" max="6139" width="4.25" style="89" customWidth="1"/>
    <col min="6140" max="6140" width="7.33203125" style="89" bestFit="1" customWidth="1"/>
    <col min="6141" max="6142" width="4.25" style="89" customWidth="1"/>
    <col min="6143" max="6143" width="7.33203125" style="89" bestFit="1" customWidth="1"/>
    <col min="6144" max="6145" width="4.25" style="89" customWidth="1"/>
    <col min="6146" max="6146" width="7.33203125" style="89" bestFit="1" customWidth="1"/>
    <col min="6147" max="6148" width="4.25" style="89" customWidth="1"/>
    <col min="6149" max="6149" width="7.33203125" style="89" bestFit="1" customWidth="1"/>
    <col min="6150" max="6151" width="4.25" style="89" customWidth="1"/>
    <col min="6152" max="6152" width="7.33203125" style="89" bestFit="1" customWidth="1"/>
    <col min="6153" max="6154" width="4.25" style="89" customWidth="1"/>
    <col min="6155" max="6155" width="7.33203125" style="89" bestFit="1" customWidth="1"/>
    <col min="6156" max="6157" width="4.25" style="89" customWidth="1"/>
    <col min="6158" max="6158" width="7.33203125" style="89" bestFit="1" customWidth="1"/>
    <col min="6159" max="6160" width="4.25" style="89" customWidth="1"/>
    <col min="6161" max="6161" width="7.33203125" style="89" bestFit="1" customWidth="1"/>
    <col min="6162" max="6163" width="4.25" style="89" customWidth="1"/>
    <col min="6164" max="6164" width="7.33203125" style="89" bestFit="1" customWidth="1"/>
    <col min="6165" max="6166" width="4.25" style="89" customWidth="1"/>
    <col min="6167" max="6167" width="7.33203125" style="89" bestFit="1" customWidth="1"/>
    <col min="6168" max="6169" width="4.25" style="89" customWidth="1"/>
    <col min="6170" max="6170" width="7.33203125" style="89" bestFit="1" customWidth="1"/>
    <col min="6171" max="6172" width="4.25" style="89" customWidth="1"/>
    <col min="6173" max="6173" width="7.33203125" style="89" bestFit="1" customWidth="1"/>
    <col min="6174" max="6175" width="4.25" style="89" customWidth="1"/>
    <col min="6176" max="6176" width="7.33203125" style="89" bestFit="1" customWidth="1"/>
    <col min="6177" max="6178" width="4.25" style="89" customWidth="1"/>
    <col min="6179" max="6179" width="7.33203125" style="89" bestFit="1" customWidth="1"/>
    <col min="6180" max="6181" width="4.25" style="89" customWidth="1"/>
    <col min="6182" max="6182" width="7.33203125" style="89" bestFit="1" customWidth="1"/>
    <col min="6183" max="6183" width="12.25" style="89" customWidth="1"/>
    <col min="6184" max="6184" width="1.5" style="89" customWidth="1"/>
    <col min="6185" max="6391" width="8.25" style="89"/>
    <col min="6392" max="6392" width="1.5" style="89" customWidth="1"/>
    <col min="6393" max="6393" width="19.58203125" style="89" bestFit="1" customWidth="1"/>
    <col min="6394" max="6395" width="4.25" style="89" customWidth="1"/>
    <col min="6396" max="6396" width="7.33203125" style="89" bestFit="1" customWidth="1"/>
    <col min="6397" max="6398" width="4.25" style="89" customWidth="1"/>
    <col min="6399" max="6399" width="7.33203125" style="89" bestFit="1" customWidth="1"/>
    <col min="6400" max="6401" width="4.25" style="89" customWidth="1"/>
    <col min="6402" max="6402" width="7.33203125" style="89" bestFit="1" customWidth="1"/>
    <col min="6403" max="6404" width="4.25" style="89" customWidth="1"/>
    <col min="6405" max="6405" width="7.33203125" style="89" bestFit="1" customWidth="1"/>
    <col min="6406" max="6407" width="4.25" style="89" customWidth="1"/>
    <col min="6408" max="6408" width="7.33203125" style="89" bestFit="1" customWidth="1"/>
    <col min="6409" max="6410" width="4.25" style="89" customWidth="1"/>
    <col min="6411" max="6411" width="7.33203125" style="89" bestFit="1" customWidth="1"/>
    <col min="6412" max="6413" width="4.25" style="89" customWidth="1"/>
    <col min="6414" max="6414" width="7.33203125" style="89" bestFit="1" customWidth="1"/>
    <col min="6415" max="6416" width="4.25" style="89" customWidth="1"/>
    <col min="6417" max="6417" width="7.33203125" style="89" bestFit="1" customWidth="1"/>
    <col min="6418" max="6419" width="4.25" style="89" customWidth="1"/>
    <col min="6420" max="6420" width="7.33203125" style="89" bestFit="1" customWidth="1"/>
    <col min="6421" max="6422" width="4.25" style="89" customWidth="1"/>
    <col min="6423" max="6423" width="7.33203125" style="89" bestFit="1" customWidth="1"/>
    <col min="6424" max="6425" width="4.25" style="89" customWidth="1"/>
    <col min="6426" max="6426" width="7.33203125" style="89" bestFit="1" customWidth="1"/>
    <col min="6427" max="6428" width="4.25" style="89" customWidth="1"/>
    <col min="6429" max="6429" width="7.33203125" style="89" bestFit="1" customWidth="1"/>
    <col min="6430" max="6431" width="4.25" style="89" customWidth="1"/>
    <col min="6432" max="6432" width="7.33203125" style="89" bestFit="1" customWidth="1"/>
    <col min="6433" max="6434" width="4.25" style="89" customWidth="1"/>
    <col min="6435" max="6435" width="7.33203125" style="89" bestFit="1" customWidth="1"/>
    <col min="6436" max="6437" width="4.25" style="89" customWidth="1"/>
    <col min="6438" max="6438" width="7.33203125" style="89" bestFit="1" customWidth="1"/>
    <col min="6439" max="6439" width="12.25" style="89" customWidth="1"/>
    <col min="6440" max="6440" width="1.5" style="89" customWidth="1"/>
    <col min="6441" max="6647" width="8.25" style="89"/>
    <col min="6648" max="6648" width="1.5" style="89" customWidth="1"/>
    <col min="6649" max="6649" width="19.58203125" style="89" bestFit="1" customWidth="1"/>
    <col min="6650" max="6651" width="4.25" style="89" customWidth="1"/>
    <col min="6652" max="6652" width="7.33203125" style="89" bestFit="1" customWidth="1"/>
    <col min="6653" max="6654" width="4.25" style="89" customWidth="1"/>
    <col min="6655" max="6655" width="7.33203125" style="89" bestFit="1" customWidth="1"/>
    <col min="6656" max="6657" width="4.25" style="89" customWidth="1"/>
    <col min="6658" max="6658" width="7.33203125" style="89" bestFit="1" customWidth="1"/>
    <col min="6659" max="6660" width="4.25" style="89" customWidth="1"/>
    <col min="6661" max="6661" width="7.33203125" style="89" bestFit="1" customWidth="1"/>
    <col min="6662" max="6663" width="4.25" style="89" customWidth="1"/>
    <col min="6664" max="6664" width="7.33203125" style="89" bestFit="1" customWidth="1"/>
    <col min="6665" max="6666" width="4.25" style="89" customWidth="1"/>
    <col min="6667" max="6667" width="7.33203125" style="89" bestFit="1" customWidth="1"/>
    <col min="6668" max="6669" width="4.25" style="89" customWidth="1"/>
    <col min="6670" max="6670" width="7.33203125" style="89" bestFit="1" customWidth="1"/>
    <col min="6671" max="6672" width="4.25" style="89" customWidth="1"/>
    <col min="6673" max="6673" width="7.33203125" style="89" bestFit="1" customWidth="1"/>
    <col min="6674" max="6675" width="4.25" style="89" customWidth="1"/>
    <col min="6676" max="6676" width="7.33203125" style="89" bestFit="1" customWidth="1"/>
    <col min="6677" max="6678" width="4.25" style="89" customWidth="1"/>
    <col min="6679" max="6679" width="7.33203125" style="89" bestFit="1" customWidth="1"/>
    <col min="6680" max="6681" width="4.25" style="89" customWidth="1"/>
    <col min="6682" max="6682" width="7.33203125" style="89" bestFit="1" customWidth="1"/>
    <col min="6683" max="6684" width="4.25" style="89" customWidth="1"/>
    <col min="6685" max="6685" width="7.33203125" style="89" bestFit="1" customWidth="1"/>
    <col min="6686" max="6687" width="4.25" style="89" customWidth="1"/>
    <col min="6688" max="6688" width="7.33203125" style="89" bestFit="1" customWidth="1"/>
    <col min="6689" max="6690" width="4.25" style="89" customWidth="1"/>
    <col min="6691" max="6691" width="7.33203125" style="89" bestFit="1" customWidth="1"/>
    <col min="6692" max="6693" width="4.25" style="89" customWidth="1"/>
    <col min="6694" max="6694" width="7.33203125" style="89" bestFit="1" customWidth="1"/>
    <col min="6695" max="6695" width="12.25" style="89" customWidth="1"/>
    <col min="6696" max="6696" width="1.5" style="89" customWidth="1"/>
    <col min="6697" max="6903" width="8.25" style="89"/>
    <col min="6904" max="6904" width="1.5" style="89" customWidth="1"/>
    <col min="6905" max="6905" width="19.58203125" style="89" bestFit="1" customWidth="1"/>
    <col min="6906" max="6907" width="4.25" style="89" customWidth="1"/>
    <col min="6908" max="6908" width="7.33203125" style="89" bestFit="1" customWidth="1"/>
    <col min="6909" max="6910" width="4.25" style="89" customWidth="1"/>
    <col min="6911" max="6911" width="7.33203125" style="89" bestFit="1" customWidth="1"/>
    <col min="6912" max="6913" width="4.25" style="89" customWidth="1"/>
    <col min="6914" max="6914" width="7.33203125" style="89" bestFit="1" customWidth="1"/>
    <col min="6915" max="6916" width="4.25" style="89" customWidth="1"/>
    <col min="6917" max="6917" width="7.33203125" style="89" bestFit="1" customWidth="1"/>
    <col min="6918" max="6919" width="4.25" style="89" customWidth="1"/>
    <col min="6920" max="6920" width="7.33203125" style="89" bestFit="1" customWidth="1"/>
    <col min="6921" max="6922" width="4.25" style="89" customWidth="1"/>
    <col min="6923" max="6923" width="7.33203125" style="89" bestFit="1" customWidth="1"/>
    <col min="6924" max="6925" width="4.25" style="89" customWidth="1"/>
    <col min="6926" max="6926" width="7.33203125" style="89" bestFit="1" customWidth="1"/>
    <col min="6927" max="6928" width="4.25" style="89" customWidth="1"/>
    <col min="6929" max="6929" width="7.33203125" style="89" bestFit="1" customWidth="1"/>
    <col min="6930" max="6931" width="4.25" style="89" customWidth="1"/>
    <col min="6932" max="6932" width="7.33203125" style="89" bestFit="1" customWidth="1"/>
    <col min="6933" max="6934" width="4.25" style="89" customWidth="1"/>
    <col min="6935" max="6935" width="7.33203125" style="89" bestFit="1" customWidth="1"/>
    <col min="6936" max="6937" width="4.25" style="89" customWidth="1"/>
    <col min="6938" max="6938" width="7.33203125" style="89" bestFit="1" customWidth="1"/>
    <col min="6939" max="6940" width="4.25" style="89" customWidth="1"/>
    <col min="6941" max="6941" width="7.33203125" style="89" bestFit="1" customWidth="1"/>
    <col min="6942" max="6943" width="4.25" style="89" customWidth="1"/>
    <col min="6944" max="6944" width="7.33203125" style="89" bestFit="1" customWidth="1"/>
    <col min="6945" max="6946" width="4.25" style="89" customWidth="1"/>
    <col min="6947" max="6947" width="7.33203125" style="89" bestFit="1" customWidth="1"/>
    <col min="6948" max="6949" width="4.25" style="89" customWidth="1"/>
    <col min="6950" max="6950" width="7.33203125" style="89" bestFit="1" customWidth="1"/>
    <col min="6951" max="6951" width="12.25" style="89" customWidth="1"/>
    <col min="6952" max="6952" width="1.5" style="89" customWidth="1"/>
    <col min="6953" max="7159" width="8.25" style="89"/>
    <col min="7160" max="7160" width="1.5" style="89" customWidth="1"/>
    <col min="7161" max="7161" width="19.58203125" style="89" bestFit="1" customWidth="1"/>
    <col min="7162" max="7163" width="4.25" style="89" customWidth="1"/>
    <col min="7164" max="7164" width="7.33203125" style="89" bestFit="1" customWidth="1"/>
    <col min="7165" max="7166" width="4.25" style="89" customWidth="1"/>
    <col min="7167" max="7167" width="7.33203125" style="89" bestFit="1" customWidth="1"/>
    <col min="7168" max="7169" width="4.25" style="89" customWidth="1"/>
    <col min="7170" max="7170" width="7.33203125" style="89" bestFit="1" customWidth="1"/>
    <col min="7171" max="7172" width="4.25" style="89" customWidth="1"/>
    <col min="7173" max="7173" width="7.33203125" style="89" bestFit="1" customWidth="1"/>
    <col min="7174" max="7175" width="4.25" style="89" customWidth="1"/>
    <col min="7176" max="7176" width="7.33203125" style="89" bestFit="1" customWidth="1"/>
    <col min="7177" max="7178" width="4.25" style="89" customWidth="1"/>
    <col min="7179" max="7179" width="7.33203125" style="89" bestFit="1" customWidth="1"/>
    <col min="7180" max="7181" width="4.25" style="89" customWidth="1"/>
    <col min="7182" max="7182" width="7.33203125" style="89" bestFit="1" customWidth="1"/>
    <col min="7183" max="7184" width="4.25" style="89" customWidth="1"/>
    <col min="7185" max="7185" width="7.33203125" style="89" bestFit="1" customWidth="1"/>
    <col min="7186" max="7187" width="4.25" style="89" customWidth="1"/>
    <col min="7188" max="7188" width="7.33203125" style="89" bestFit="1" customWidth="1"/>
    <col min="7189" max="7190" width="4.25" style="89" customWidth="1"/>
    <col min="7191" max="7191" width="7.33203125" style="89" bestFit="1" customWidth="1"/>
    <col min="7192" max="7193" width="4.25" style="89" customWidth="1"/>
    <col min="7194" max="7194" width="7.33203125" style="89" bestFit="1" customWidth="1"/>
    <col min="7195" max="7196" width="4.25" style="89" customWidth="1"/>
    <col min="7197" max="7197" width="7.33203125" style="89" bestFit="1" customWidth="1"/>
    <col min="7198" max="7199" width="4.25" style="89" customWidth="1"/>
    <col min="7200" max="7200" width="7.33203125" style="89" bestFit="1" customWidth="1"/>
    <col min="7201" max="7202" width="4.25" style="89" customWidth="1"/>
    <col min="7203" max="7203" width="7.33203125" style="89" bestFit="1" customWidth="1"/>
    <col min="7204" max="7205" width="4.25" style="89" customWidth="1"/>
    <col min="7206" max="7206" width="7.33203125" style="89" bestFit="1" customWidth="1"/>
    <col min="7207" max="7207" width="12.25" style="89" customWidth="1"/>
    <col min="7208" max="7208" width="1.5" style="89" customWidth="1"/>
    <col min="7209" max="7415" width="8.25" style="89"/>
    <col min="7416" max="7416" width="1.5" style="89" customWidth="1"/>
    <col min="7417" max="7417" width="19.58203125" style="89" bestFit="1" customWidth="1"/>
    <col min="7418" max="7419" width="4.25" style="89" customWidth="1"/>
    <col min="7420" max="7420" width="7.33203125" style="89" bestFit="1" customWidth="1"/>
    <col min="7421" max="7422" width="4.25" style="89" customWidth="1"/>
    <col min="7423" max="7423" width="7.33203125" style="89" bestFit="1" customWidth="1"/>
    <col min="7424" max="7425" width="4.25" style="89" customWidth="1"/>
    <col min="7426" max="7426" width="7.33203125" style="89" bestFit="1" customWidth="1"/>
    <col min="7427" max="7428" width="4.25" style="89" customWidth="1"/>
    <col min="7429" max="7429" width="7.33203125" style="89" bestFit="1" customWidth="1"/>
    <col min="7430" max="7431" width="4.25" style="89" customWidth="1"/>
    <col min="7432" max="7432" width="7.33203125" style="89" bestFit="1" customWidth="1"/>
    <col min="7433" max="7434" width="4.25" style="89" customWidth="1"/>
    <col min="7435" max="7435" width="7.33203125" style="89" bestFit="1" customWidth="1"/>
    <col min="7436" max="7437" width="4.25" style="89" customWidth="1"/>
    <col min="7438" max="7438" width="7.33203125" style="89" bestFit="1" customWidth="1"/>
    <col min="7439" max="7440" width="4.25" style="89" customWidth="1"/>
    <col min="7441" max="7441" width="7.33203125" style="89" bestFit="1" customWidth="1"/>
    <col min="7442" max="7443" width="4.25" style="89" customWidth="1"/>
    <col min="7444" max="7444" width="7.33203125" style="89" bestFit="1" customWidth="1"/>
    <col min="7445" max="7446" width="4.25" style="89" customWidth="1"/>
    <col min="7447" max="7447" width="7.33203125" style="89" bestFit="1" customWidth="1"/>
    <col min="7448" max="7449" width="4.25" style="89" customWidth="1"/>
    <col min="7450" max="7450" width="7.33203125" style="89" bestFit="1" customWidth="1"/>
    <col min="7451" max="7452" width="4.25" style="89" customWidth="1"/>
    <col min="7453" max="7453" width="7.33203125" style="89" bestFit="1" customWidth="1"/>
    <col min="7454" max="7455" width="4.25" style="89" customWidth="1"/>
    <col min="7456" max="7456" width="7.33203125" style="89" bestFit="1" customWidth="1"/>
    <col min="7457" max="7458" width="4.25" style="89" customWidth="1"/>
    <col min="7459" max="7459" width="7.33203125" style="89" bestFit="1" customWidth="1"/>
    <col min="7460" max="7461" width="4.25" style="89" customWidth="1"/>
    <col min="7462" max="7462" width="7.33203125" style="89" bestFit="1" customWidth="1"/>
    <col min="7463" max="7463" width="12.25" style="89" customWidth="1"/>
    <col min="7464" max="7464" width="1.5" style="89" customWidth="1"/>
    <col min="7465" max="7671" width="8.25" style="89"/>
    <col min="7672" max="7672" width="1.5" style="89" customWidth="1"/>
    <col min="7673" max="7673" width="19.58203125" style="89" bestFit="1" customWidth="1"/>
    <col min="7674" max="7675" width="4.25" style="89" customWidth="1"/>
    <col min="7676" max="7676" width="7.33203125" style="89" bestFit="1" customWidth="1"/>
    <col min="7677" max="7678" width="4.25" style="89" customWidth="1"/>
    <col min="7679" max="7679" width="7.33203125" style="89" bestFit="1" customWidth="1"/>
    <col min="7680" max="7681" width="4.25" style="89" customWidth="1"/>
    <col min="7682" max="7682" width="7.33203125" style="89" bestFit="1" customWidth="1"/>
    <col min="7683" max="7684" width="4.25" style="89" customWidth="1"/>
    <col min="7685" max="7685" width="7.33203125" style="89" bestFit="1" customWidth="1"/>
    <col min="7686" max="7687" width="4.25" style="89" customWidth="1"/>
    <col min="7688" max="7688" width="7.33203125" style="89" bestFit="1" customWidth="1"/>
    <col min="7689" max="7690" width="4.25" style="89" customWidth="1"/>
    <col min="7691" max="7691" width="7.33203125" style="89" bestFit="1" customWidth="1"/>
    <col min="7692" max="7693" width="4.25" style="89" customWidth="1"/>
    <col min="7694" max="7694" width="7.33203125" style="89" bestFit="1" customWidth="1"/>
    <col min="7695" max="7696" width="4.25" style="89" customWidth="1"/>
    <col min="7697" max="7697" width="7.33203125" style="89" bestFit="1" customWidth="1"/>
    <col min="7698" max="7699" width="4.25" style="89" customWidth="1"/>
    <col min="7700" max="7700" width="7.33203125" style="89" bestFit="1" customWidth="1"/>
    <col min="7701" max="7702" width="4.25" style="89" customWidth="1"/>
    <col min="7703" max="7703" width="7.33203125" style="89" bestFit="1" customWidth="1"/>
    <col min="7704" max="7705" width="4.25" style="89" customWidth="1"/>
    <col min="7706" max="7706" width="7.33203125" style="89" bestFit="1" customWidth="1"/>
    <col min="7707" max="7708" width="4.25" style="89" customWidth="1"/>
    <col min="7709" max="7709" width="7.33203125" style="89" bestFit="1" customWidth="1"/>
    <col min="7710" max="7711" width="4.25" style="89" customWidth="1"/>
    <col min="7712" max="7712" width="7.33203125" style="89" bestFit="1" customWidth="1"/>
    <col min="7713" max="7714" width="4.25" style="89" customWidth="1"/>
    <col min="7715" max="7715" width="7.33203125" style="89" bestFit="1" customWidth="1"/>
    <col min="7716" max="7717" width="4.25" style="89" customWidth="1"/>
    <col min="7718" max="7718" width="7.33203125" style="89" bestFit="1" customWidth="1"/>
    <col min="7719" max="7719" width="12.25" style="89" customWidth="1"/>
    <col min="7720" max="7720" width="1.5" style="89" customWidth="1"/>
    <col min="7721" max="7927" width="8.25" style="89"/>
    <col min="7928" max="7928" width="1.5" style="89" customWidth="1"/>
    <col min="7929" max="7929" width="19.58203125" style="89" bestFit="1" customWidth="1"/>
    <col min="7930" max="7931" width="4.25" style="89" customWidth="1"/>
    <col min="7932" max="7932" width="7.33203125" style="89" bestFit="1" customWidth="1"/>
    <col min="7933" max="7934" width="4.25" style="89" customWidth="1"/>
    <col min="7935" max="7935" width="7.33203125" style="89" bestFit="1" customWidth="1"/>
    <col min="7936" max="7937" width="4.25" style="89" customWidth="1"/>
    <col min="7938" max="7938" width="7.33203125" style="89" bestFit="1" customWidth="1"/>
    <col min="7939" max="7940" width="4.25" style="89" customWidth="1"/>
    <col min="7941" max="7941" width="7.33203125" style="89" bestFit="1" customWidth="1"/>
    <col min="7942" max="7943" width="4.25" style="89" customWidth="1"/>
    <col min="7944" max="7944" width="7.33203125" style="89" bestFit="1" customWidth="1"/>
    <col min="7945" max="7946" width="4.25" style="89" customWidth="1"/>
    <col min="7947" max="7947" width="7.33203125" style="89" bestFit="1" customWidth="1"/>
    <col min="7948" max="7949" width="4.25" style="89" customWidth="1"/>
    <col min="7950" max="7950" width="7.33203125" style="89" bestFit="1" customWidth="1"/>
    <col min="7951" max="7952" width="4.25" style="89" customWidth="1"/>
    <col min="7953" max="7953" width="7.33203125" style="89" bestFit="1" customWidth="1"/>
    <col min="7954" max="7955" width="4.25" style="89" customWidth="1"/>
    <col min="7956" max="7956" width="7.33203125" style="89" bestFit="1" customWidth="1"/>
    <col min="7957" max="7958" width="4.25" style="89" customWidth="1"/>
    <col min="7959" max="7959" width="7.33203125" style="89" bestFit="1" customWidth="1"/>
    <col min="7960" max="7961" width="4.25" style="89" customWidth="1"/>
    <col min="7962" max="7962" width="7.33203125" style="89" bestFit="1" customWidth="1"/>
    <col min="7963" max="7964" width="4.25" style="89" customWidth="1"/>
    <col min="7965" max="7965" width="7.33203125" style="89" bestFit="1" customWidth="1"/>
    <col min="7966" max="7967" width="4.25" style="89" customWidth="1"/>
    <col min="7968" max="7968" width="7.33203125" style="89" bestFit="1" customWidth="1"/>
    <col min="7969" max="7970" width="4.25" style="89" customWidth="1"/>
    <col min="7971" max="7971" width="7.33203125" style="89" bestFit="1" customWidth="1"/>
    <col min="7972" max="7973" width="4.25" style="89" customWidth="1"/>
    <col min="7974" max="7974" width="7.33203125" style="89" bestFit="1" customWidth="1"/>
    <col min="7975" max="7975" width="12.25" style="89" customWidth="1"/>
    <col min="7976" max="7976" width="1.5" style="89" customWidth="1"/>
    <col min="7977" max="8183" width="8.25" style="89"/>
    <col min="8184" max="8184" width="1.5" style="89" customWidth="1"/>
    <col min="8185" max="8185" width="19.58203125" style="89" bestFit="1" customWidth="1"/>
    <col min="8186" max="8187" width="4.25" style="89" customWidth="1"/>
    <col min="8188" max="8188" width="7.33203125" style="89" bestFit="1" customWidth="1"/>
    <col min="8189" max="8190" width="4.25" style="89" customWidth="1"/>
    <col min="8191" max="8191" width="7.33203125" style="89" bestFit="1" customWidth="1"/>
    <col min="8192" max="8193" width="4.25" style="89" customWidth="1"/>
    <col min="8194" max="8194" width="7.33203125" style="89" bestFit="1" customWidth="1"/>
    <col min="8195" max="8196" width="4.25" style="89" customWidth="1"/>
    <col min="8197" max="8197" width="7.33203125" style="89" bestFit="1" customWidth="1"/>
    <col min="8198" max="8199" width="4.25" style="89" customWidth="1"/>
    <col min="8200" max="8200" width="7.33203125" style="89" bestFit="1" customWidth="1"/>
    <col min="8201" max="8202" width="4.25" style="89" customWidth="1"/>
    <col min="8203" max="8203" width="7.33203125" style="89" bestFit="1" customWidth="1"/>
    <col min="8204" max="8205" width="4.25" style="89" customWidth="1"/>
    <col min="8206" max="8206" width="7.33203125" style="89" bestFit="1" customWidth="1"/>
    <col min="8207" max="8208" width="4.25" style="89" customWidth="1"/>
    <col min="8209" max="8209" width="7.33203125" style="89" bestFit="1" customWidth="1"/>
    <col min="8210" max="8211" width="4.25" style="89" customWidth="1"/>
    <col min="8212" max="8212" width="7.33203125" style="89" bestFit="1" customWidth="1"/>
    <col min="8213" max="8214" width="4.25" style="89" customWidth="1"/>
    <col min="8215" max="8215" width="7.33203125" style="89" bestFit="1" customWidth="1"/>
    <col min="8216" max="8217" width="4.25" style="89" customWidth="1"/>
    <col min="8218" max="8218" width="7.33203125" style="89" bestFit="1" customWidth="1"/>
    <col min="8219" max="8220" width="4.25" style="89" customWidth="1"/>
    <col min="8221" max="8221" width="7.33203125" style="89" bestFit="1" customWidth="1"/>
    <col min="8222" max="8223" width="4.25" style="89" customWidth="1"/>
    <col min="8224" max="8224" width="7.33203125" style="89" bestFit="1" customWidth="1"/>
    <col min="8225" max="8226" width="4.25" style="89" customWidth="1"/>
    <col min="8227" max="8227" width="7.33203125" style="89" bestFit="1" customWidth="1"/>
    <col min="8228" max="8229" width="4.25" style="89" customWidth="1"/>
    <col min="8230" max="8230" width="7.33203125" style="89" bestFit="1" customWidth="1"/>
    <col min="8231" max="8231" width="12.25" style="89" customWidth="1"/>
    <col min="8232" max="8232" width="1.5" style="89" customWidth="1"/>
    <col min="8233" max="8439" width="8.25" style="89"/>
    <col min="8440" max="8440" width="1.5" style="89" customWidth="1"/>
    <col min="8441" max="8441" width="19.58203125" style="89" bestFit="1" customWidth="1"/>
    <col min="8442" max="8443" width="4.25" style="89" customWidth="1"/>
    <col min="8444" max="8444" width="7.33203125" style="89" bestFit="1" customWidth="1"/>
    <col min="8445" max="8446" width="4.25" style="89" customWidth="1"/>
    <col min="8447" max="8447" width="7.33203125" style="89" bestFit="1" customWidth="1"/>
    <col min="8448" max="8449" width="4.25" style="89" customWidth="1"/>
    <col min="8450" max="8450" width="7.33203125" style="89" bestFit="1" customWidth="1"/>
    <col min="8451" max="8452" width="4.25" style="89" customWidth="1"/>
    <col min="8453" max="8453" width="7.33203125" style="89" bestFit="1" customWidth="1"/>
    <col min="8454" max="8455" width="4.25" style="89" customWidth="1"/>
    <col min="8456" max="8456" width="7.33203125" style="89" bestFit="1" customWidth="1"/>
    <col min="8457" max="8458" width="4.25" style="89" customWidth="1"/>
    <col min="8459" max="8459" width="7.33203125" style="89" bestFit="1" customWidth="1"/>
    <col min="8460" max="8461" width="4.25" style="89" customWidth="1"/>
    <col min="8462" max="8462" width="7.33203125" style="89" bestFit="1" customWidth="1"/>
    <col min="8463" max="8464" width="4.25" style="89" customWidth="1"/>
    <col min="8465" max="8465" width="7.33203125" style="89" bestFit="1" customWidth="1"/>
    <col min="8466" max="8467" width="4.25" style="89" customWidth="1"/>
    <col min="8468" max="8468" width="7.33203125" style="89" bestFit="1" customWidth="1"/>
    <col min="8469" max="8470" width="4.25" style="89" customWidth="1"/>
    <col min="8471" max="8471" width="7.33203125" style="89" bestFit="1" customWidth="1"/>
    <col min="8472" max="8473" width="4.25" style="89" customWidth="1"/>
    <col min="8474" max="8474" width="7.33203125" style="89" bestFit="1" customWidth="1"/>
    <col min="8475" max="8476" width="4.25" style="89" customWidth="1"/>
    <col min="8477" max="8477" width="7.33203125" style="89" bestFit="1" customWidth="1"/>
    <col min="8478" max="8479" width="4.25" style="89" customWidth="1"/>
    <col min="8480" max="8480" width="7.33203125" style="89" bestFit="1" customWidth="1"/>
    <col min="8481" max="8482" width="4.25" style="89" customWidth="1"/>
    <col min="8483" max="8483" width="7.33203125" style="89" bestFit="1" customWidth="1"/>
    <col min="8484" max="8485" width="4.25" style="89" customWidth="1"/>
    <col min="8486" max="8486" width="7.33203125" style="89" bestFit="1" customWidth="1"/>
    <col min="8487" max="8487" width="12.25" style="89" customWidth="1"/>
    <col min="8488" max="8488" width="1.5" style="89" customWidth="1"/>
    <col min="8489" max="8695" width="8.25" style="89"/>
    <col min="8696" max="8696" width="1.5" style="89" customWidth="1"/>
    <col min="8697" max="8697" width="19.58203125" style="89" bestFit="1" customWidth="1"/>
    <col min="8698" max="8699" width="4.25" style="89" customWidth="1"/>
    <col min="8700" max="8700" width="7.33203125" style="89" bestFit="1" customWidth="1"/>
    <col min="8701" max="8702" width="4.25" style="89" customWidth="1"/>
    <col min="8703" max="8703" width="7.33203125" style="89" bestFit="1" customWidth="1"/>
    <col min="8704" max="8705" width="4.25" style="89" customWidth="1"/>
    <col min="8706" max="8706" width="7.33203125" style="89" bestFit="1" customWidth="1"/>
    <col min="8707" max="8708" width="4.25" style="89" customWidth="1"/>
    <col min="8709" max="8709" width="7.33203125" style="89" bestFit="1" customWidth="1"/>
    <col min="8710" max="8711" width="4.25" style="89" customWidth="1"/>
    <col min="8712" max="8712" width="7.33203125" style="89" bestFit="1" customWidth="1"/>
    <col min="8713" max="8714" width="4.25" style="89" customWidth="1"/>
    <col min="8715" max="8715" width="7.33203125" style="89" bestFit="1" customWidth="1"/>
    <col min="8716" max="8717" width="4.25" style="89" customWidth="1"/>
    <col min="8718" max="8718" width="7.33203125" style="89" bestFit="1" customWidth="1"/>
    <col min="8719" max="8720" width="4.25" style="89" customWidth="1"/>
    <col min="8721" max="8721" width="7.33203125" style="89" bestFit="1" customWidth="1"/>
    <col min="8722" max="8723" width="4.25" style="89" customWidth="1"/>
    <col min="8724" max="8724" width="7.33203125" style="89" bestFit="1" customWidth="1"/>
    <col min="8725" max="8726" width="4.25" style="89" customWidth="1"/>
    <col min="8727" max="8727" width="7.33203125" style="89" bestFit="1" customWidth="1"/>
    <col min="8728" max="8729" width="4.25" style="89" customWidth="1"/>
    <col min="8730" max="8730" width="7.33203125" style="89" bestFit="1" customWidth="1"/>
    <col min="8731" max="8732" width="4.25" style="89" customWidth="1"/>
    <col min="8733" max="8733" width="7.33203125" style="89" bestFit="1" customWidth="1"/>
    <col min="8734" max="8735" width="4.25" style="89" customWidth="1"/>
    <col min="8736" max="8736" width="7.33203125" style="89" bestFit="1" customWidth="1"/>
    <col min="8737" max="8738" width="4.25" style="89" customWidth="1"/>
    <col min="8739" max="8739" width="7.33203125" style="89" bestFit="1" customWidth="1"/>
    <col min="8740" max="8741" width="4.25" style="89" customWidth="1"/>
    <col min="8742" max="8742" width="7.33203125" style="89" bestFit="1" customWidth="1"/>
    <col min="8743" max="8743" width="12.25" style="89" customWidth="1"/>
    <col min="8744" max="8744" width="1.5" style="89" customWidth="1"/>
    <col min="8745" max="8951" width="8.25" style="89"/>
    <col min="8952" max="8952" width="1.5" style="89" customWidth="1"/>
    <col min="8953" max="8953" width="19.58203125" style="89" bestFit="1" customWidth="1"/>
    <col min="8954" max="8955" width="4.25" style="89" customWidth="1"/>
    <col min="8956" max="8956" width="7.33203125" style="89" bestFit="1" customWidth="1"/>
    <col min="8957" max="8958" width="4.25" style="89" customWidth="1"/>
    <col min="8959" max="8959" width="7.33203125" style="89" bestFit="1" customWidth="1"/>
    <col min="8960" max="8961" width="4.25" style="89" customWidth="1"/>
    <col min="8962" max="8962" width="7.33203125" style="89" bestFit="1" customWidth="1"/>
    <col min="8963" max="8964" width="4.25" style="89" customWidth="1"/>
    <col min="8965" max="8965" width="7.33203125" style="89" bestFit="1" customWidth="1"/>
    <col min="8966" max="8967" width="4.25" style="89" customWidth="1"/>
    <col min="8968" max="8968" width="7.33203125" style="89" bestFit="1" customWidth="1"/>
    <col min="8969" max="8970" width="4.25" style="89" customWidth="1"/>
    <col min="8971" max="8971" width="7.33203125" style="89" bestFit="1" customWidth="1"/>
    <col min="8972" max="8973" width="4.25" style="89" customWidth="1"/>
    <col min="8974" max="8974" width="7.33203125" style="89" bestFit="1" customWidth="1"/>
    <col min="8975" max="8976" width="4.25" style="89" customWidth="1"/>
    <col min="8977" max="8977" width="7.33203125" style="89" bestFit="1" customWidth="1"/>
    <col min="8978" max="8979" width="4.25" style="89" customWidth="1"/>
    <col min="8980" max="8980" width="7.33203125" style="89" bestFit="1" customWidth="1"/>
    <col min="8981" max="8982" width="4.25" style="89" customWidth="1"/>
    <col min="8983" max="8983" width="7.33203125" style="89" bestFit="1" customWidth="1"/>
    <col min="8984" max="8985" width="4.25" style="89" customWidth="1"/>
    <col min="8986" max="8986" width="7.33203125" style="89" bestFit="1" customWidth="1"/>
    <col min="8987" max="8988" width="4.25" style="89" customWidth="1"/>
    <col min="8989" max="8989" width="7.33203125" style="89" bestFit="1" customWidth="1"/>
    <col min="8990" max="8991" width="4.25" style="89" customWidth="1"/>
    <col min="8992" max="8992" width="7.33203125" style="89" bestFit="1" customWidth="1"/>
    <col min="8993" max="8994" width="4.25" style="89" customWidth="1"/>
    <col min="8995" max="8995" width="7.33203125" style="89" bestFit="1" customWidth="1"/>
    <col min="8996" max="8997" width="4.25" style="89" customWidth="1"/>
    <col min="8998" max="8998" width="7.33203125" style="89" bestFit="1" customWidth="1"/>
    <col min="8999" max="8999" width="12.25" style="89" customWidth="1"/>
    <col min="9000" max="9000" width="1.5" style="89" customWidth="1"/>
    <col min="9001" max="9207" width="8.25" style="89"/>
    <col min="9208" max="9208" width="1.5" style="89" customWidth="1"/>
    <col min="9209" max="9209" width="19.58203125" style="89" bestFit="1" customWidth="1"/>
    <col min="9210" max="9211" width="4.25" style="89" customWidth="1"/>
    <col min="9212" max="9212" width="7.33203125" style="89" bestFit="1" customWidth="1"/>
    <col min="9213" max="9214" width="4.25" style="89" customWidth="1"/>
    <col min="9215" max="9215" width="7.33203125" style="89" bestFit="1" customWidth="1"/>
    <col min="9216" max="9217" width="4.25" style="89" customWidth="1"/>
    <col min="9218" max="9218" width="7.33203125" style="89" bestFit="1" customWidth="1"/>
    <col min="9219" max="9220" width="4.25" style="89" customWidth="1"/>
    <col min="9221" max="9221" width="7.33203125" style="89" bestFit="1" customWidth="1"/>
    <col min="9222" max="9223" width="4.25" style="89" customWidth="1"/>
    <col min="9224" max="9224" width="7.33203125" style="89" bestFit="1" customWidth="1"/>
    <col min="9225" max="9226" width="4.25" style="89" customWidth="1"/>
    <col min="9227" max="9227" width="7.33203125" style="89" bestFit="1" customWidth="1"/>
    <col min="9228" max="9229" width="4.25" style="89" customWidth="1"/>
    <col min="9230" max="9230" width="7.33203125" style="89" bestFit="1" customWidth="1"/>
    <col min="9231" max="9232" width="4.25" style="89" customWidth="1"/>
    <col min="9233" max="9233" width="7.33203125" style="89" bestFit="1" customWidth="1"/>
    <col min="9234" max="9235" width="4.25" style="89" customWidth="1"/>
    <col min="9236" max="9236" width="7.33203125" style="89" bestFit="1" customWidth="1"/>
    <col min="9237" max="9238" width="4.25" style="89" customWidth="1"/>
    <col min="9239" max="9239" width="7.33203125" style="89" bestFit="1" customWidth="1"/>
    <col min="9240" max="9241" width="4.25" style="89" customWidth="1"/>
    <col min="9242" max="9242" width="7.33203125" style="89" bestFit="1" customWidth="1"/>
    <col min="9243" max="9244" width="4.25" style="89" customWidth="1"/>
    <col min="9245" max="9245" width="7.33203125" style="89" bestFit="1" customWidth="1"/>
    <col min="9246" max="9247" width="4.25" style="89" customWidth="1"/>
    <col min="9248" max="9248" width="7.33203125" style="89" bestFit="1" customWidth="1"/>
    <col min="9249" max="9250" width="4.25" style="89" customWidth="1"/>
    <col min="9251" max="9251" width="7.33203125" style="89" bestFit="1" customWidth="1"/>
    <col min="9252" max="9253" width="4.25" style="89" customWidth="1"/>
    <col min="9254" max="9254" width="7.33203125" style="89" bestFit="1" customWidth="1"/>
    <col min="9255" max="9255" width="12.25" style="89" customWidth="1"/>
    <col min="9256" max="9256" width="1.5" style="89" customWidth="1"/>
    <col min="9257" max="9463" width="8.25" style="89"/>
    <col min="9464" max="9464" width="1.5" style="89" customWidth="1"/>
    <col min="9465" max="9465" width="19.58203125" style="89" bestFit="1" customWidth="1"/>
    <col min="9466" max="9467" width="4.25" style="89" customWidth="1"/>
    <col min="9468" max="9468" width="7.33203125" style="89" bestFit="1" customWidth="1"/>
    <col min="9469" max="9470" width="4.25" style="89" customWidth="1"/>
    <col min="9471" max="9471" width="7.33203125" style="89" bestFit="1" customWidth="1"/>
    <col min="9472" max="9473" width="4.25" style="89" customWidth="1"/>
    <col min="9474" max="9474" width="7.33203125" style="89" bestFit="1" customWidth="1"/>
    <col min="9475" max="9476" width="4.25" style="89" customWidth="1"/>
    <col min="9477" max="9477" width="7.33203125" style="89" bestFit="1" customWidth="1"/>
    <col min="9478" max="9479" width="4.25" style="89" customWidth="1"/>
    <col min="9480" max="9480" width="7.33203125" style="89" bestFit="1" customWidth="1"/>
    <col min="9481" max="9482" width="4.25" style="89" customWidth="1"/>
    <col min="9483" max="9483" width="7.33203125" style="89" bestFit="1" customWidth="1"/>
    <col min="9484" max="9485" width="4.25" style="89" customWidth="1"/>
    <col min="9486" max="9486" width="7.33203125" style="89" bestFit="1" customWidth="1"/>
    <col min="9487" max="9488" width="4.25" style="89" customWidth="1"/>
    <col min="9489" max="9489" width="7.33203125" style="89" bestFit="1" customWidth="1"/>
    <col min="9490" max="9491" width="4.25" style="89" customWidth="1"/>
    <col min="9492" max="9492" width="7.33203125" style="89" bestFit="1" customWidth="1"/>
    <col min="9493" max="9494" width="4.25" style="89" customWidth="1"/>
    <col min="9495" max="9495" width="7.33203125" style="89" bestFit="1" customWidth="1"/>
    <col min="9496" max="9497" width="4.25" style="89" customWidth="1"/>
    <col min="9498" max="9498" width="7.33203125" style="89" bestFit="1" customWidth="1"/>
    <col min="9499" max="9500" width="4.25" style="89" customWidth="1"/>
    <col min="9501" max="9501" width="7.33203125" style="89" bestFit="1" customWidth="1"/>
    <col min="9502" max="9503" width="4.25" style="89" customWidth="1"/>
    <col min="9504" max="9504" width="7.33203125" style="89" bestFit="1" customWidth="1"/>
    <col min="9505" max="9506" width="4.25" style="89" customWidth="1"/>
    <col min="9507" max="9507" width="7.33203125" style="89" bestFit="1" customWidth="1"/>
    <col min="9508" max="9509" width="4.25" style="89" customWidth="1"/>
    <col min="9510" max="9510" width="7.33203125" style="89" bestFit="1" customWidth="1"/>
    <col min="9511" max="9511" width="12.25" style="89" customWidth="1"/>
    <col min="9512" max="9512" width="1.5" style="89" customWidth="1"/>
    <col min="9513" max="9719" width="8.25" style="89"/>
    <col min="9720" max="9720" width="1.5" style="89" customWidth="1"/>
    <col min="9721" max="9721" width="19.58203125" style="89" bestFit="1" customWidth="1"/>
    <col min="9722" max="9723" width="4.25" style="89" customWidth="1"/>
    <col min="9724" max="9724" width="7.33203125" style="89" bestFit="1" customWidth="1"/>
    <col min="9725" max="9726" width="4.25" style="89" customWidth="1"/>
    <col min="9727" max="9727" width="7.33203125" style="89" bestFit="1" customWidth="1"/>
    <col min="9728" max="9729" width="4.25" style="89" customWidth="1"/>
    <col min="9730" max="9730" width="7.33203125" style="89" bestFit="1" customWidth="1"/>
    <col min="9731" max="9732" width="4.25" style="89" customWidth="1"/>
    <col min="9733" max="9733" width="7.33203125" style="89" bestFit="1" customWidth="1"/>
    <col min="9734" max="9735" width="4.25" style="89" customWidth="1"/>
    <col min="9736" max="9736" width="7.33203125" style="89" bestFit="1" customWidth="1"/>
    <col min="9737" max="9738" width="4.25" style="89" customWidth="1"/>
    <col min="9739" max="9739" width="7.33203125" style="89" bestFit="1" customWidth="1"/>
    <col min="9740" max="9741" width="4.25" style="89" customWidth="1"/>
    <col min="9742" max="9742" width="7.33203125" style="89" bestFit="1" customWidth="1"/>
    <col min="9743" max="9744" width="4.25" style="89" customWidth="1"/>
    <col min="9745" max="9745" width="7.33203125" style="89" bestFit="1" customWidth="1"/>
    <col min="9746" max="9747" width="4.25" style="89" customWidth="1"/>
    <col min="9748" max="9748" width="7.33203125" style="89" bestFit="1" customWidth="1"/>
    <col min="9749" max="9750" width="4.25" style="89" customWidth="1"/>
    <col min="9751" max="9751" width="7.33203125" style="89" bestFit="1" customWidth="1"/>
    <col min="9752" max="9753" width="4.25" style="89" customWidth="1"/>
    <col min="9754" max="9754" width="7.33203125" style="89" bestFit="1" customWidth="1"/>
    <col min="9755" max="9756" width="4.25" style="89" customWidth="1"/>
    <col min="9757" max="9757" width="7.33203125" style="89" bestFit="1" customWidth="1"/>
    <col min="9758" max="9759" width="4.25" style="89" customWidth="1"/>
    <col min="9760" max="9760" width="7.33203125" style="89" bestFit="1" customWidth="1"/>
    <col min="9761" max="9762" width="4.25" style="89" customWidth="1"/>
    <col min="9763" max="9763" width="7.33203125" style="89" bestFit="1" customWidth="1"/>
    <col min="9764" max="9765" width="4.25" style="89" customWidth="1"/>
    <col min="9766" max="9766" width="7.33203125" style="89" bestFit="1" customWidth="1"/>
    <col min="9767" max="9767" width="12.25" style="89" customWidth="1"/>
    <col min="9768" max="9768" width="1.5" style="89" customWidth="1"/>
    <col min="9769" max="9975" width="8.25" style="89"/>
    <col min="9976" max="9976" width="1.5" style="89" customWidth="1"/>
    <col min="9977" max="9977" width="19.58203125" style="89" bestFit="1" customWidth="1"/>
    <col min="9978" max="9979" width="4.25" style="89" customWidth="1"/>
    <col min="9980" max="9980" width="7.33203125" style="89" bestFit="1" customWidth="1"/>
    <col min="9981" max="9982" width="4.25" style="89" customWidth="1"/>
    <col min="9983" max="9983" width="7.33203125" style="89" bestFit="1" customWidth="1"/>
    <col min="9984" max="9985" width="4.25" style="89" customWidth="1"/>
    <col min="9986" max="9986" width="7.33203125" style="89" bestFit="1" customWidth="1"/>
    <col min="9987" max="9988" width="4.25" style="89" customWidth="1"/>
    <col min="9989" max="9989" width="7.33203125" style="89" bestFit="1" customWidth="1"/>
    <col min="9990" max="9991" width="4.25" style="89" customWidth="1"/>
    <col min="9992" max="9992" width="7.33203125" style="89" bestFit="1" customWidth="1"/>
    <col min="9993" max="9994" width="4.25" style="89" customWidth="1"/>
    <col min="9995" max="9995" width="7.33203125" style="89" bestFit="1" customWidth="1"/>
    <col min="9996" max="9997" width="4.25" style="89" customWidth="1"/>
    <col min="9998" max="9998" width="7.33203125" style="89" bestFit="1" customWidth="1"/>
    <col min="9999" max="10000" width="4.25" style="89" customWidth="1"/>
    <col min="10001" max="10001" width="7.33203125" style="89" bestFit="1" customWidth="1"/>
    <col min="10002" max="10003" width="4.25" style="89" customWidth="1"/>
    <col min="10004" max="10004" width="7.33203125" style="89" bestFit="1" customWidth="1"/>
    <col min="10005" max="10006" width="4.25" style="89" customWidth="1"/>
    <col min="10007" max="10007" width="7.33203125" style="89" bestFit="1" customWidth="1"/>
    <col min="10008" max="10009" width="4.25" style="89" customWidth="1"/>
    <col min="10010" max="10010" width="7.33203125" style="89" bestFit="1" customWidth="1"/>
    <col min="10011" max="10012" width="4.25" style="89" customWidth="1"/>
    <col min="10013" max="10013" width="7.33203125" style="89" bestFit="1" customWidth="1"/>
    <col min="10014" max="10015" width="4.25" style="89" customWidth="1"/>
    <col min="10016" max="10016" width="7.33203125" style="89" bestFit="1" customWidth="1"/>
    <col min="10017" max="10018" width="4.25" style="89" customWidth="1"/>
    <col min="10019" max="10019" width="7.33203125" style="89" bestFit="1" customWidth="1"/>
    <col min="10020" max="10021" width="4.25" style="89" customWidth="1"/>
    <col min="10022" max="10022" width="7.33203125" style="89" bestFit="1" customWidth="1"/>
    <col min="10023" max="10023" width="12.25" style="89" customWidth="1"/>
    <col min="10024" max="10024" width="1.5" style="89" customWidth="1"/>
    <col min="10025" max="10231" width="8.25" style="89"/>
    <col min="10232" max="10232" width="1.5" style="89" customWidth="1"/>
    <col min="10233" max="10233" width="19.58203125" style="89" bestFit="1" customWidth="1"/>
    <col min="10234" max="10235" width="4.25" style="89" customWidth="1"/>
    <col min="10236" max="10236" width="7.33203125" style="89" bestFit="1" customWidth="1"/>
    <col min="10237" max="10238" width="4.25" style="89" customWidth="1"/>
    <col min="10239" max="10239" width="7.33203125" style="89" bestFit="1" customWidth="1"/>
    <col min="10240" max="10241" width="4.25" style="89" customWidth="1"/>
    <col min="10242" max="10242" width="7.33203125" style="89" bestFit="1" customWidth="1"/>
    <col min="10243" max="10244" width="4.25" style="89" customWidth="1"/>
    <col min="10245" max="10245" width="7.33203125" style="89" bestFit="1" customWidth="1"/>
    <col min="10246" max="10247" width="4.25" style="89" customWidth="1"/>
    <col min="10248" max="10248" width="7.33203125" style="89" bestFit="1" customWidth="1"/>
    <col min="10249" max="10250" width="4.25" style="89" customWidth="1"/>
    <col min="10251" max="10251" width="7.33203125" style="89" bestFit="1" customWidth="1"/>
    <col min="10252" max="10253" width="4.25" style="89" customWidth="1"/>
    <col min="10254" max="10254" width="7.33203125" style="89" bestFit="1" customWidth="1"/>
    <col min="10255" max="10256" width="4.25" style="89" customWidth="1"/>
    <col min="10257" max="10257" width="7.33203125" style="89" bestFit="1" customWidth="1"/>
    <col min="10258" max="10259" width="4.25" style="89" customWidth="1"/>
    <col min="10260" max="10260" width="7.33203125" style="89" bestFit="1" customWidth="1"/>
    <col min="10261" max="10262" width="4.25" style="89" customWidth="1"/>
    <col min="10263" max="10263" width="7.33203125" style="89" bestFit="1" customWidth="1"/>
    <col min="10264" max="10265" width="4.25" style="89" customWidth="1"/>
    <col min="10266" max="10266" width="7.33203125" style="89" bestFit="1" customWidth="1"/>
    <col min="10267" max="10268" width="4.25" style="89" customWidth="1"/>
    <col min="10269" max="10269" width="7.33203125" style="89" bestFit="1" customWidth="1"/>
    <col min="10270" max="10271" width="4.25" style="89" customWidth="1"/>
    <col min="10272" max="10272" width="7.33203125" style="89" bestFit="1" customWidth="1"/>
    <col min="10273" max="10274" width="4.25" style="89" customWidth="1"/>
    <col min="10275" max="10275" width="7.33203125" style="89" bestFit="1" customWidth="1"/>
    <col min="10276" max="10277" width="4.25" style="89" customWidth="1"/>
    <col min="10278" max="10278" width="7.33203125" style="89" bestFit="1" customWidth="1"/>
    <col min="10279" max="10279" width="12.25" style="89" customWidth="1"/>
    <col min="10280" max="10280" width="1.5" style="89" customWidth="1"/>
    <col min="10281" max="10487" width="8.25" style="89"/>
    <col min="10488" max="10488" width="1.5" style="89" customWidth="1"/>
    <col min="10489" max="10489" width="19.58203125" style="89" bestFit="1" customWidth="1"/>
    <col min="10490" max="10491" width="4.25" style="89" customWidth="1"/>
    <col min="10492" max="10492" width="7.33203125" style="89" bestFit="1" customWidth="1"/>
    <col min="10493" max="10494" width="4.25" style="89" customWidth="1"/>
    <col min="10495" max="10495" width="7.33203125" style="89" bestFit="1" customWidth="1"/>
    <col min="10496" max="10497" width="4.25" style="89" customWidth="1"/>
    <col min="10498" max="10498" width="7.33203125" style="89" bestFit="1" customWidth="1"/>
    <col min="10499" max="10500" width="4.25" style="89" customWidth="1"/>
    <col min="10501" max="10501" width="7.33203125" style="89" bestFit="1" customWidth="1"/>
    <col min="10502" max="10503" width="4.25" style="89" customWidth="1"/>
    <col min="10504" max="10504" width="7.33203125" style="89" bestFit="1" customWidth="1"/>
    <col min="10505" max="10506" width="4.25" style="89" customWidth="1"/>
    <col min="10507" max="10507" width="7.33203125" style="89" bestFit="1" customWidth="1"/>
    <col min="10508" max="10509" width="4.25" style="89" customWidth="1"/>
    <col min="10510" max="10510" width="7.33203125" style="89" bestFit="1" customWidth="1"/>
    <col min="10511" max="10512" width="4.25" style="89" customWidth="1"/>
    <col min="10513" max="10513" width="7.33203125" style="89" bestFit="1" customWidth="1"/>
    <col min="10514" max="10515" width="4.25" style="89" customWidth="1"/>
    <col min="10516" max="10516" width="7.33203125" style="89" bestFit="1" customWidth="1"/>
    <col min="10517" max="10518" width="4.25" style="89" customWidth="1"/>
    <col min="10519" max="10519" width="7.33203125" style="89" bestFit="1" customWidth="1"/>
    <col min="10520" max="10521" width="4.25" style="89" customWidth="1"/>
    <col min="10522" max="10522" width="7.33203125" style="89" bestFit="1" customWidth="1"/>
    <col min="10523" max="10524" width="4.25" style="89" customWidth="1"/>
    <col min="10525" max="10525" width="7.33203125" style="89" bestFit="1" customWidth="1"/>
    <col min="10526" max="10527" width="4.25" style="89" customWidth="1"/>
    <col min="10528" max="10528" width="7.33203125" style="89" bestFit="1" customWidth="1"/>
    <col min="10529" max="10530" width="4.25" style="89" customWidth="1"/>
    <col min="10531" max="10531" width="7.33203125" style="89" bestFit="1" customWidth="1"/>
    <col min="10532" max="10533" width="4.25" style="89" customWidth="1"/>
    <col min="10534" max="10534" width="7.33203125" style="89" bestFit="1" customWidth="1"/>
    <col min="10535" max="10535" width="12.25" style="89" customWidth="1"/>
    <col min="10536" max="10536" width="1.5" style="89" customWidth="1"/>
    <col min="10537" max="10743" width="8.25" style="89"/>
    <col min="10744" max="10744" width="1.5" style="89" customWidth="1"/>
    <col min="10745" max="10745" width="19.58203125" style="89" bestFit="1" customWidth="1"/>
    <col min="10746" max="10747" width="4.25" style="89" customWidth="1"/>
    <col min="10748" max="10748" width="7.33203125" style="89" bestFit="1" customWidth="1"/>
    <col min="10749" max="10750" width="4.25" style="89" customWidth="1"/>
    <col min="10751" max="10751" width="7.33203125" style="89" bestFit="1" customWidth="1"/>
    <col min="10752" max="10753" width="4.25" style="89" customWidth="1"/>
    <col min="10754" max="10754" width="7.33203125" style="89" bestFit="1" customWidth="1"/>
    <col min="10755" max="10756" width="4.25" style="89" customWidth="1"/>
    <col min="10757" max="10757" width="7.33203125" style="89" bestFit="1" customWidth="1"/>
    <col min="10758" max="10759" width="4.25" style="89" customWidth="1"/>
    <col min="10760" max="10760" width="7.33203125" style="89" bestFit="1" customWidth="1"/>
    <col min="10761" max="10762" width="4.25" style="89" customWidth="1"/>
    <col min="10763" max="10763" width="7.33203125" style="89" bestFit="1" customWidth="1"/>
    <col min="10764" max="10765" width="4.25" style="89" customWidth="1"/>
    <col min="10766" max="10766" width="7.33203125" style="89" bestFit="1" customWidth="1"/>
    <col min="10767" max="10768" width="4.25" style="89" customWidth="1"/>
    <col min="10769" max="10769" width="7.33203125" style="89" bestFit="1" customWidth="1"/>
    <col min="10770" max="10771" width="4.25" style="89" customWidth="1"/>
    <col min="10772" max="10772" width="7.33203125" style="89" bestFit="1" customWidth="1"/>
    <col min="10773" max="10774" width="4.25" style="89" customWidth="1"/>
    <col min="10775" max="10775" width="7.33203125" style="89" bestFit="1" customWidth="1"/>
    <col min="10776" max="10777" width="4.25" style="89" customWidth="1"/>
    <col min="10778" max="10778" width="7.33203125" style="89" bestFit="1" customWidth="1"/>
    <col min="10779" max="10780" width="4.25" style="89" customWidth="1"/>
    <col min="10781" max="10781" width="7.33203125" style="89" bestFit="1" customWidth="1"/>
    <col min="10782" max="10783" width="4.25" style="89" customWidth="1"/>
    <col min="10784" max="10784" width="7.33203125" style="89" bestFit="1" customWidth="1"/>
    <col min="10785" max="10786" width="4.25" style="89" customWidth="1"/>
    <col min="10787" max="10787" width="7.33203125" style="89" bestFit="1" customWidth="1"/>
    <col min="10788" max="10789" width="4.25" style="89" customWidth="1"/>
    <col min="10790" max="10790" width="7.33203125" style="89" bestFit="1" customWidth="1"/>
    <col min="10791" max="10791" width="12.25" style="89" customWidth="1"/>
    <col min="10792" max="10792" width="1.5" style="89" customWidth="1"/>
    <col min="10793" max="10999" width="8.25" style="89"/>
    <col min="11000" max="11000" width="1.5" style="89" customWidth="1"/>
    <col min="11001" max="11001" width="19.58203125" style="89" bestFit="1" customWidth="1"/>
    <col min="11002" max="11003" width="4.25" style="89" customWidth="1"/>
    <col min="11004" max="11004" width="7.33203125" style="89" bestFit="1" customWidth="1"/>
    <col min="11005" max="11006" width="4.25" style="89" customWidth="1"/>
    <col min="11007" max="11007" width="7.33203125" style="89" bestFit="1" customWidth="1"/>
    <col min="11008" max="11009" width="4.25" style="89" customWidth="1"/>
    <col min="11010" max="11010" width="7.33203125" style="89" bestFit="1" customWidth="1"/>
    <col min="11011" max="11012" width="4.25" style="89" customWidth="1"/>
    <col min="11013" max="11013" width="7.33203125" style="89" bestFit="1" customWidth="1"/>
    <col min="11014" max="11015" width="4.25" style="89" customWidth="1"/>
    <col min="11016" max="11016" width="7.33203125" style="89" bestFit="1" customWidth="1"/>
    <col min="11017" max="11018" width="4.25" style="89" customWidth="1"/>
    <col min="11019" max="11019" width="7.33203125" style="89" bestFit="1" customWidth="1"/>
    <col min="11020" max="11021" width="4.25" style="89" customWidth="1"/>
    <col min="11022" max="11022" width="7.33203125" style="89" bestFit="1" customWidth="1"/>
    <col min="11023" max="11024" width="4.25" style="89" customWidth="1"/>
    <col min="11025" max="11025" width="7.33203125" style="89" bestFit="1" customWidth="1"/>
    <col min="11026" max="11027" width="4.25" style="89" customWidth="1"/>
    <col min="11028" max="11028" width="7.33203125" style="89" bestFit="1" customWidth="1"/>
    <col min="11029" max="11030" width="4.25" style="89" customWidth="1"/>
    <col min="11031" max="11031" width="7.33203125" style="89" bestFit="1" customWidth="1"/>
    <col min="11032" max="11033" width="4.25" style="89" customWidth="1"/>
    <col min="11034" max="11034" width="7.33203125" style="89" bestFit="1" customWidth="1"/>
    <col min="11035" max="11036" width="4.25" style="89" customWidth="1"/>
    <col min="11037" max="11037" width="7.33203125" style="89" bestFit="1" customWidth="1"/>
    <col min="11038" max="11039" width="4.25" style="89" customWidth="1"/>
    <col min="11040" max="11040" width="7.33203125" style="89" bestFit="1" customWidth="1"/>
    <col min="11041" max="11042" width="4.25" style="89" customWidth="1"/>
    <col min="11043" max="11043" width="7.33203125" style="89" bestFit="1" customWidth="1"/>
    <col min="11044" max="11045" width="4.25" style="89" customWidth="1"/>
    <col min="11046" max="11046" width="7.33203125" style="89" bestFit="1" customWidth="1"/>
    <col min="11047" max="11047" width="12.25" style="89" customWidth="1"/>
    <col min="11048" max="11048" width="1.5" style="89" customWidth="1"/>
    <col min="11049" max="11255" width="8.25" style="89"/>
    <col min="11256" max="11256" width="1.5" style="89" customWidth="1"/>
    <col min="11257" max="11257" width="19.58203125" style="89" bestFit="1" customWidth="1"/>
    <col min="11258" max="11259" width="4.25" style="89" customWidth="1"/>
    <col min="11260" max="11260" width="7.33203125" style="89" bestFit="1" customWidth="1"/>
    <col min="11261" max="11262" width="4.25" style="89" customWidth="1"/>
    <col min="11263" max="11263" width="7.33203125" style="89" bestFit="1" customWidth="1"/>
    <col min="11264" max="11265" width="4.25" style="89" customWidth="1"/>
    <col min="11266" max="11266" width="7.33203125" style="89" bestFit="1" customWidth="1"/>
    <col min="11267" max="11268" width="4.25" style="89" customWidth="1"/>
    <col min="11269" max="11269" width="7.33203125" style="89" bestFit="1" customWidth="1"/>
    <col min="11270" max="11271" width="4.25" style="89" customWidth="1"/>
    <col min="11272" max="11272" width="7.33203125" style="89" bestFit="1" customWidth="1"/>
    <col min="11273" max="11274" width="4.25" style="89" customWidth="1"/>
    <col min="11275" max="11275" width="7.33203125" style="89" bestFit="1" customWidth="1"/>
    <col min="11276" max="11277" width="4.25" style="89" customWidth="1"/>
    <col min="11278" max="11278" width="7.33203125" style="89" bestFit="1" customWidth="1"/>
    <col min="11279" max="11280" width="4.25" style="89" customWidth="1"/>
    <col min="11281" max="11281" width="7.33203125" style="89" bestFit="1" customWidth="1"/>
    <col min="11282" max="11283" width="4.25" style="89" customWidth="1"/>
    <col min="11284" max="11284" width="7.33203125" style="89" bestFit="1" customWidth="1"/>
    <col min="11285" max="11286" width="4.25" style="89" customWidth="1"/>
    <col min="11287" max="11287" width="7.33203125" style="89" bestFit="1" customWidth="1"/>
    <col min="11288" max="11289" width="4.25" style="89" customWidth="1"/>
    <col min="11290" max="11290" width="7.33203125" style="89" bestFit="1" customWidth="1"/>
    <col min="11291" max="11292" width="4.25" style="89" customWidth="1"/>
    <col min="11293" max="11293" width="7.33203125" style="89" bestFit="1" customWidth="1"/>
    <col min="11294" max="11295" width="4.25" style="89" customWidth="1"/>
    <col min="11296" max="11296" width="7.33203125" style="89" bestFit="1" customWidth="1"/>
    <col min="11297" max="11298" width="4.25" style="89" customWidth="1"/>
    <col min="11299" max="11299" width="7.33203125" style="89" bestFit="1" customWidth="1"/>
    <col min="11300" max="11301" width="4.25" style="89" customWidth="1"/>
    <col min="11302" max="11302" width="7.33203125" style="89" bestFit="1" customWidth="1"/>
    <col min="11303" max="11303" width="12.25" style="89" customWidth="1"/>
    <col min="11304" max="11304" width="1.5" style="89" customWidth="1"/>
    <col min="11305" max="11511" width="8.25" style="89"/>
    <col min="11512" max="11512" width="1.5" style="89" customWidth="1"/>
    <col min="11513" max="11513" width="19.58203125" style="89" bestFit="1" customWidth="1"/>
    <col min="11514" max="11515" width="4.25" style="89" customWidth="1"/>
    <col min="11516" max="11516" width="7.33203125" style="89" bestFit="1" customWidth="1"/>
    <col min="11517" max="11518" width="4.25" style="89" customWidth="1"/>
    <col min="11519" max="11519" width="7.33203125" style="89" bestFit="1" customWidth="1"/>
    <col min="11520" max="11521" width="4.25" style="89" customWidth="1"/>
    <col min="11522" max="11522" width="7.33203125" style="89" bestFit="1" customWidth="1"/>
    <col min="11523" max="11524" width="4.25" style="89" customWidth="1"/>
    <col min="11525" max="11525" width="7.33203125" style="89" bestFit="1" customWidth="1"/>
    <col min="11526" max="11527" width="4.25" style="89" customWidth="1"/>
    <col min="11528" max="11528" width="7.33203125" style="89" bestFit="1" customWidth="1"/>
    <col min="11529" max="11530" width="4.25" style="89" customWidth="1"/>
    <col min="11531" max="11531" width="7.33203125" style="89" bestFit="1" customWidth="1"/>
    <col min="11532" max="11533" width="4.25" style="89" customWidth="1"/>
    <col min="11534" max="11534" width="7.33203125" style="89" bestFit="1" customWidth="1"/>
    <col min="11535" max="11536" width="4.25" style="89" customWidth="1"/>
    <col min="11537" max="11537" width="7.33203125" style="89" bestFit="1" customWidth="1"/>
    <col min="11538" max="11539" width="4.25" style="89" customWidth="1"/>
    <col min="11540" max="11540" width="7.33203125" style="89" bestFit="1" customWidth="1"/>
    <col min="11541" max="11542" width="4.25" style="89" customWidth="1"/>
    <col min="11543" max="11543" width="7.33203125" style="89" bestFit="1" customWidth="1"/>
    <col min="11544" max="11545" width="4.25" style="89" customWidth="1"/>
    <col min="11546" max="11546" width="7.33203125" style="89" bestFit="1" customWidth="1"/>
    <col min="11547" max="11548" width="4.25" style="89" customWidth="1"/>
    <col min="11549" max="11549" width="7.33203125" style="89" bestFit="1" customWidth="1"/>
    <col min="11550" max="11551" width="4.25" style="89" customWidth="1"/>
    <col min="11552" max="11552" width="7.33203125" style="89" bestFit="1" customWidth="1"/>
    <col min="11553" max="11554" width="4.25" style="89" customWidth="1"/>
    <col min="11555" max="11555" width="7.33203125" style="89" bestFit="1" customWidth="1"/>
    <col min="11556" max="11557" width="4.25" style="89" customWidth="1"/>
    <col min="11558" max="11558" width="7.33203125" style="89" bestFit="1" customWidth="1"/>
    <col min="11559" max="11559" width="12.25" style="89" customWidth="1"/>
    <col min="11560" max="11560" width="1.5" style="89" customWidth="1"/>
    <col min="11561" max="11767" width="8.25" style="89"/>
    <col min="11768" max="11768" width="1.5" style="89" customWidth="1"/>
    <col min="11769" max="11769" width="19.58203125" style="89" bestFit="1" customWidth="1"/>
    <col min="11770" max="11771" width="4.25" style="89" customWidth="1"/>
    <col min="11772" max="11772" width="7.33203125" style="89" bestFit="1" customWidth="1"/>
    <col min="11773" max="11774" width="4.25" style="89" customWidth="1"/>
    <col min="11775" max="11775" width="7.33203125" style="89" bestFit="1" customWidth="1"/>
    <col min="11776" max="11777" width="4.25" style="89" customWidth="1"/>
    <col min="11778" max="11778" width="7.33203125" style="89" bestFit="1" customWidth="1"/>
    <col min="11779" max="11780" width="4.25" style="89" customWidth="1"/>
    <col min="11781" max="11781" width="7.33203125" style="89" bestFit="1" customWidth="1"/>
    <col min="11782" max="11783" width="4.25" style="89" customWidth="1"/>
    <col min="11784" max="11784" width="7.33203125" style="89" bestFit="1" customWidth="1"/>
    <col min="11785" max="11786" width="4.25" style="89" customWidth="1"/>
    <col min="11787" max="11787" width="7.33203125" style="89" bestFit="1" customWidth="1"/>
    <col min="11788" max="11789" width="4.25" style="89" customWidth="1"/>
    <col min="11790" max="11790" width="7.33203125" style="89" bestFit="1" customWidth="1"/>
    <col min="11791" max="11792" width="4.25" style="89" customWidth="1"/>
    <col min="11793" max="11793" width="7.33203125" style="89" bestFit="1" customWidth="1"/>
    <col min="11794" max="11795" width="4.25" style="89" customWidth="1"/>
    <col min="11796" max="11796" width="7.33203125" style="89" bestFit="1" customWidth="1"/>
    <col min="11797" max="11798" width="4.25" style="89" customWidth="1"/>
    <col min="11799" max="11799" width="7.33203125" style="89" bestFit="1" customWidth="1"/>
    <col min="11800" max="11801" width="4.25" style="89" customWidth="1"/>
    <col min="11802" max="11802" width="7.33203125" style="89" bestFit="1" customWidth="1"/>
    <col min="11803" max="11804" width="4.25" style="89" customWidth="1"/>
    <col min="11805" max="11805" width="7.33203125" style="89" bestFit="1" customWidth="1"/>
    <col min="11806" max="11807" width="4.25" style="89" customWidth="1"/>
    <col min="11808" max="11808" width="7.33203125" style="89" bestFit="1" customWidth="1"/>
    <col min="11809" max="11810" width="4.25" style="89" customWidth="1"/>
    <col min="11811" max="11811" width="7.33203125" style="89" bestFit="1" customWidth="1"/>
    <col min="11812" max="11813" width="4.25" style="89" customWidth="1"/>
    <col min="11814" max="11814" width="7.33203125" style="89" bestFit="1" customWidth="1"/>
    <col min="11815" max="11815" width="12.25" style="89" customWidth="1"/>
    <col min="11816" max="11816" width="1.5" style="89" customWidth="1"/>
    <col min="11817" max="12023" width="8.25" style="89"/>
    <col min="12024" max="12024" width="1.5" style="89" customWidth="1"/>
    <col min="12025" max="12025" width="19.58203125" style="89" bestFit="1" customWidth="1"/>
    <col min="12026" max="12027" width="4.25" style="89" customWidth="1"/>
    <col min="12028" max="12028" width="7.33203125" style="89" bestFit="1" customWidth="1"/>
    <col min="12029" max="12030" width="4.25" style="89" customWidth="1"/>
    <col min="12031" max="12031" width="7.33203125" style="89" bestFit="1" customWidth="1"/>
    <col min="12032" max="12033" width="4.25" style="89" customWidth="1"/>
    <col min="12034" max="12034" width="7.33203125" style="89" bestFit="1" customWidth="1"/>
    <col min="12035" max="12036" width="4.25" style="89" customWidth="1"/>
    <col min="12037" max="12037" width="7.33203125" style="89" bestFit="1" customWidth="1"/>
    <col min="12038" max="12039" width="4.25" style="89" customWidth="1"/>
    <col min="12040" max="12040" width="7.33203125" style="89" bestFit="1" customWidth="1"/>
    <col min="12041" max="12042" width="4.25" style="89" customWidth="1"/>
    <col min="12043" max="12043" width="7.33203125" style="89" bestFit="1" customWidth="1"/>
    <col min="12044" max="12045" width="4.25" style="89" customWidth="1"/>
    <col min="12046" max="12046" width="7.33203125" style="89" bestFit="1" customWidth="1"/>
    <col min="12047" max="12048" width="4.25" style="89" customWidth="1"/>
    <col min="12049" max="12049" width="7.33203125" style="89" bestFit="1" customWidth="1"/>
    <col min="12050" max="12051" width="4.25" style="89" customWidth="1"/>
    <col min="12052" max="12052" width="7.33203125" style="89" bestFit="1" customWidth="1"/>
    <col min="12053" max="12054" width="4.25" style="89" customWidth="1"/>
    <col min="12055" max="12055" width="7.33203125" style="89" bestFit="1" customWidth="1"/>
    <col min="12056" max="12057" width="4.25" style="89" customWidth="1"/>
    <col min="12058" max="12058" width="7.33203125" style="89" bestFit="1" customWidth="1"/>
    <col min="12059" max="12060" width="4.25" style="89" customWidth="1"/>
    <col min="12061" max="12061" width="7.33203125" style="89" bestFit="1" customWidth="1"/>
    <col min="12062" max="12063" width="4.25" style="89" customWidth="1"/>
    <col min="12064" max="12064" width="7.33203125" style="89" bestFit="1" customWidth="1"/>
    <col min="12065" max="12066" width="4.25" style="89" customWidth="1"/>
    <col min="12067" max="12067" width="7.33203125" style="89" bestFit="1" customWidth="1"/>
    <col min="12068" max="12069" width="4.25" style="89" customWidth="1"/>
    <col min="12070" max="12070" width="7.33203125" style="89" bestFit="1" customWidth="1"/>
    <col min="12071" max="12071" width="12.25" style="89" customWidth="1"/>
    <col min="12072" max="12072" width="1.5" style="89" customWidth="1"/>
    <col min="12073" max="12279" width="8.25" style="89"/>
    <col min="12280" max="12280" width="1.5" style="89" customWidth="1"/>
    <col min="12281" max="12281" width="19.58203125" style="89" bestFit="1" customWidth="1"/>
    <col min="12282" max="12283" width="4.25" style="89" customWidth="1"/>
    <col min="12284" max="12284" width="7.33203125" style="89" bestFit="1" customWidth="1"/>
    <col min="12285" max="12286" width="4.25" style="89" customWidth="1"/>
    <col min="12287" max="12287" width="7.33203125" style="89" bestFit="1" customWidth="1"/>
    <col min="12288" max="12289" width="4.25" style="89" customWidth="1"/>
    <col min="12290" max="12290" width="7.33203125" style="89" bestFit="1" customWidth="1"/>
    <col min="12291" max="12292" width="4.25" style="89" customWidth="1"/>
    <col min="12293" max="12293" width="7.33203125" style="89" bestFit="1" customWidth="1"/>
    <col min="12294" max="12295" width="4.25" style="89" customWidth="1"/>
    <col min="12296" max="12296" width="7.33203125" style="89" bestFit="1" customWidth="1"/>
    <col min="12297" max="12298" width="4.25" style="89" customWidth="1"/>
    <col min="12299" max="12299" width="7.33203125" style="89" bestFit="1" customWidth="1"/>
    <col min="12300" max="12301" width="4.25" style="89" customWidth="1"/>
    <col min="12302" max="12302" width="7.33203125" style="89" bestFit="1" customWidth="1"/>
    <col min="12303" max="12304" width="4.25" style="89" customWidth="1"/>
    <col min="12305" max="12305" width="7.33203125" style="89" bestFit="1" customWidth="1"/>
    <col min="12306" max="12307" width="4.25" style="89" customWidth="1"/>
    <col min="12308" max="12308" width="7.33203125" style="89" bestFit="1" customWidth="1"/>
    <col min="12309" max="12310" width="4.25" style="89" customWidth="1"/>
    <col min="12311" max="12311" width="7.33203125" style="89" bestFit="1" customWidth="1"/>
    <col min="12312" max="12313" width="4.25" style="89" customWidth="1"/>
    <col min="12314" max="12314" width="7.33203125" style="89" bestFit="1" customWidth="1"/>
    <col min="12315" max="12316" width="4.25" style="89" customWidth="1"/>
    <col min="12317" max="12317" width="7.33203125" style="89" bestFit="1" customWidth="1"/>
    <col min="12318" max="12319" width="4.25" style="89" customWidth="1"/>
    <col min="12320" max="12320" width="7.33203125" style="89" bestFit="1" customWidth="1"/>
    <col min="12321" max="12322" width="4.25" style="89" customWidth="1"/>
    <col min="12323" max="12323" width="7.33203125" style="89" bestFit="1" customWidth="1"/>
    <col min="12324" max="12325" width="4.25" style="89" customWidth="1"/>
    <col min="12326" max="12326" width="7.33203125" style="89" bestFit="1" customWidth="1"/>
    <col min="12327" max="12327" width="12.25" style="89" customWidth="1"/>
    <col min="12328" max="12328" width="1.5" style="89" customWidth="1"/>
    <col min="12329" max="12535" width="8.25" style="89"/>
    <col min="12536" max="12536" width="1.5" style="89" customWidth="1"/>
    <col min="12537" max="12537" width="19.58203125" style="89" bestFit="1" customWidth="1"/>
    <col min="12538" max="12539" width="4.25" style="89" customWidth="1"/>
    <col min="12540" max="12540" width="7.33203125" style="89" bestFit="1" customWidth="1"/>
    <col min="12541" max="12542" width="4.25" style="89" customWidth="1"/>
    <col min="12543" max="12543" width="7.33203125" style="89" bestFit="1" customWidth="1"/>
    <col min="12544" max="12545" width="4.25" style="89" customWidth="1"/>
    <col min="12546" max="12546" width="7.33203125" style="89" bestFit="1" customWidth="1"/>
    <col min="12547" max="12548" width="4.25" style="89" customWidth="1"/>
    <col min="12549" max="12549" width="7.33203125" style="89" bestFit="1" customWidth="1"/>
    <col min="12550" max="12551" width="4.25" style="89" customWidth="1"/>
    <col min="12552" max="12552" width="7.33203125" style="89" bestFit="1" customWidth="1"/>
    <col min="12553" max="12554" width="4.25" style="89" customWidth="1"/>
    <col min="12555" max="12555" width="7.33203125" style="89" bestFit="1" customWidth="1"/>
    <col min="12556" max="12557" width="4.25" style="89" customWidth="1"/>
    <col min="12558" max="12558" width="7.33203125" style="89" bestFit="1" customWidth="1"/>
    <col min="12559" max="12560" width="4.25" style="89" customWidth="1"/>
    <col min="12561" max="12561" width="7.33203125" style="89" bestFit="1" customWidth="1"/>
    <col min="12562" max="12563" width="4.25" style="89" customWidth="1"/>
    <col min="12564" max="12564" width="7.33203125" style="89" bestFit="1" customWidth="1"/>
    <col min="12565" max="12566" width="4.25" style="89" customWidth="1"/>
    <col min="12567" max="12567" width="7.33203125" style="89" bestFit="1" customWidth="1"/>
    <col min="12568" max="12569" width="4.25" style="89" customWidth="1"/>
    <col min="12570" max="12570" width="7.33203125" style="89" bestFit="1" customWidth="1"/>
    <col min="12571" max="12572" width="4.25" style="89" customWidth="1"/>
    <col min="12573" max="12573" width="7.33203125" style="89" bestFit="1" customWidth="1"/>
    <col min="12574" max="12575" width="4.25" style="89" customWidth="1"/>
    <col min="12576" max="12576" width="7.33203125" style="89" bestFit="1" customWidth="1"/>
    <col min="12577" max="12578" width="4.25" style="89" customWidth="1"/>
    <col min="12579" max="12579" width="7.33203125" style="89" bestFit="1" customWidth="1"/>
    <col min="12580" max="12581" width="4.25" style="89" customWidth="1"/>
    <col min="12582" max="12582" width="7.33203125" style="89" bestFit="1" customWidth="1"/>
    <col min="12583" max="12583" width="12.25" style="89" customWidth="1"/>
    <col min="12584" max="12584" width="1.5" style="89" customWidth="1"/>
    <col min="12585" max="12791" width="8.25" style="89"/>
    <col min="12792" max="12792" width="1.5" style="89" customWidth="1"/>
    <col min="12793" max="12793" width="19.58203125" style="89" bestFit="1" customWidth="1"/>
    <col min="12794" max="12795" width="4.25" style="89" customWidth="1"/>
    <col min="12796" max="12796" width="7.33203125" style="89" bestFit="1" customWidth="1"/>
    <col min="12797" max="12798" width="4.25" style="89" customWidth="1"/>
    <col min="12799" max="12799" width="7.33203125" style="89" bestFit="1" customWidth="1"/>
    <col min="12800" max="12801" width="4.25" style="89" customWidth="1"/>
    <col min="12802" max="12802" width="7.33203125" style="89" bestFit="1" customWidth="1"/>
    <col min="12803" max="12804" width="4.25" style="89" customWidth="1"/>
    <col min="12805" max="12805" width="7.33203125" style="89" bestFit="1" customWidth="1"/>
    <col min="12806" max="12807" width="4.25" style="89" customWidth="1"/>
    <col min="12808" max="12808" width="7.33203125" style="89" bestFit="1" customWidth="1"/>
    <col min="12809" max="12810" width="4.25" style="89" customWidth="1"/>
    <col min="12811" max="12811" width="7.33203125" style="89" bestFit="1" customWidth="1"/>
    <col min="12812" max="12813" width="4.25" style="89" customWidth="1"/>
    <col min="12814" max="12814" width="7.33203125" style="89" bestFit="1" customWidth="1"/>
    <col min="12815" max="12816" width="4.25" style="89" customWidth="1"/>
    <col min="12817" max="12817" width="7.33203125" style="89" bestFit="1" customWidth="1"/>
    <col min="12818" max="12819" width="4.25" style="89" customWidth="1"/>
    <col min="12820" max="12820" width="7.33203125" style="89" bestFit="1" customWidth="1"/>
    <col min="12821" max="12822" width="4.25" style="89" customWidth="1"/>
    <col min="12823" max="12823" width="7.33203125" style="89" bestFit="1" customWidth="1"/>
    <col min="12824" max="12825" width="4.25" style="89" customWidth="1"/>
    <col min="12826" max="12826" width="7.33203125" style="89" bestFit="1" customWidth="1"/>
    <col min="12827" max="12828" width="4.25" style="89" customWidth="1"/>
    <col min="12829" max="12829" width="7.33203125" style="89" bestFit="1" customWidth="1"/>
    <col min="12830" max="12831" width="4.25" style="89" customWidth="1"/>
    <col min="12832" max="12832" width="7.33203125" style="89" bestFit="1" customWidth="1"/>
    <col min="12833" max="12834" width="4.25" style="89" customWidth="1"/>
    <col min="12835" max="12835" width="7.33203125" style="89" bestFit="1" customWidth="1"/>
    <col min="12836" max="12837" width="4.25" style="89" customWidth="1"/>
    <col min="12838" max="12838" width="7.33203125" style="89" bestFit="1" customWidth="1"/>
    <col min="12839" max="12839" width="12.25" style="89" customWidth="1"/>
    <col min="12840" max="12840" width="1.5" style="89" customWidth="1"/>
    <col min="12841" max="13047" width="8.25" style="89"/>
    <col min="13048" max="13048" width="1.5" style="89" customWidth="1"/>
    <col min="13049" max="13049" width="19.58203125" style="89" bestFit="1" customWidth="1"/>
    <col min="13050" max="13051" width="4.25" style="89" customWidth="1"/>
    <col min="13052" max="13052" width="7.33203125" style="89" bestFit="1" customWidth="1"/>
    <col min="13053" max="13054" width="4.25" style="89" customWidth="1"/>
    <col min="13055" max="13055" width="7.33203125" style="89" bestFit="1" customWidth="1"/>
    <col min="13056" max="13057" width="4.25" style="89" customWidth="1"/>
    <col min="13058" max="13058" width="7.33203125" style="89" bestFit="1" customWidth="1"/>
    <col min="13059" max="13060" width="4.25" style="89" customWidth="1"/>
    <col min="13061" max="13061" width="7.33203125" style="89" bestFit="1" customWidth="1"/>
    <col min="13062" max="13063" width="4.25" style="89" customWidth="1"/>
    <col min="13064" max="13064" width="7.33203125" style="89" bestFit="1" customWidth="1"/>
    <col min="13065" max="13066" width="4.25" style="89" customWidth="1"/>
    <col min="13067" max="13067" width="7.33203125" style="89" bestFit="1" customWidth="1"/>
    <col min="13068" max="13069" width="4.25" style="89" customWidth="1"/>
    <col min="13070" max="13070" width="7.33203125" style="89" bestFit="1" customWidth="1"/>
    <col min="13071" max="13072" width="4.25" style="89" customWidth="1"/>
    <col min="13073" max="13073" width="7.33203125" style="89" bestFit="1" customWidth="1"/>
    <col min="13074" max="13075" width="4.25" style="89" customWidth="1"/>
    <col min="13076" max="13076" width="7.33203125" style="89" bestFit="1" customWidth="1"/>
    <col min="13077" max="13078" width="4.25" style="89" customWidth="1"/>
    <col min="13079" max="13079" width="7.33203125" style="89" bestFit="1" customWidth="1"/>
    <col min="13080" max="13081" width="4.25" style="89" customWidth="1"/>
    <col min="13082" max="13082" width="7.33203125" style="89" bestFit="1" customWidth="1"/>
    <col min="13083" max="13084" width="4.25" style="89" customWidth="1"/>
    <col min="13085" max="13085" width="7.33203125" style="89" bestFit="1" customWidth="1"/>
    <col min="13086" max="13087" width="4.25" style="89" customWidth="1"/>
    <col min="13088" max="13088" width="7.33203125" style="89" bestFit="1" customWidth="1"/>
    <col min="13089" max="13090" width="4.25" style="89" customWidth="1"/>
    <col min="13091" max="13091" width="7.33203125" style="89" bestFit="1" customWidth="1"/>
    <col min="13092" max="13093" width="4.25" style="89" customWidth="1"/>
    <col min="13094" max="13094" width="7.33203125" style="89" bestFit="1" customWidth="1"/>
    <col min="13095" max="13095" width="12.25" style="89" customWidth="1"/>
    <col min="13096" max="13096" width="1.5" style="89" customWidth="1"/>
    <col min="13097" max="13303" width="8.25" style="89"/>
    <col min="13304" max="13304" width="1.5" style="89" customWidth="1"/>
    <col min="13305" max="13305" width="19.58203125" style="89" bestFit="1" customWidth="1"/>
    <col min="13306" max="13307" width="4.25" style="89" customWidth="1"/>
    <col min="13308" max="13308" width="7.33203125" style="89" bestFit="1" customWidth="1"/>
    <col min="13309" max="13310" width="4.25" style="89" customWidth="1"/>
    <col min="13311" max="13311" width="7.33203125" style="89" bestFit="1" customWidth="1"/>
    <col min="13312" max="13313" width="4.25" style="89" customWidth="1"/>
    <col min="13314" max="13314" width="7.33203125" style="89" bestFit="1" customWidth="1"/>
    <col min="13315" max="13316" width="4.25" style="89" customWidth="1"/>
    <col min="13317" max="13317" width="7.33203125" style="89" bestFit="1" customWidth="1"/>
    <col min="13318" max="13319" width="4.25" style="89" customWidth="1"/>
    <col min="13320" max="13320" width="7.33203125" style="89" bestFit="1" customWidth="1"/>
    <col min="13321" max="13322" width="4.25" style="89" customWidth="1"/>
    <col min="13323" max="13323" width="7.33203125" style="89" bestFit="1" customWidth="1"/>
    <col min="13324" max="13325" width="4.25" style="89" customWidth="1"/>
    <col min="13326" max="13326" width="7.33203125" style="89" bestFit="1" customWidth="1"/>
    <col min="13327" max="13328" width="4.25" style="89" customWidth="1"/>
    <col min="13329" max="13329" width="7.33203125" style="89" bestFit="1" customWidth="1"/>
    <col min="13330" max="13331" width="4.25" style="89" customWidth="1"/>
    <col min="13332" max="13332" width="7.33203125" style="89" bestFit="1" customWidth="1"/>
    <col min="13333" max="13334" width="4.25" style="89" customWidth="1"/>
    <col min="13335" max="13335" width="7.33203125" style="89" bestFit="1" customWidth="1"/>
    <col min="13336" max="13337" width="4.25" style="89" customWidth="1"/>
    <col min="13338" max="13338" width="7.33203125" style="89" bestFit="1" customWidth="1"/>
    <col min="13339" max="13340" width="4.25" style="89" customWidth="1"/>
    <col min="13341" max="13341" width="7.33203125" style="89" bestFit="1" customWidth="1"/>
    <col min="13342" max="13343" width="4.25" style="89" customWidth="1"/>
    <col min="13344" max="13344" width="7.33203125" style="89" bestFit="1" customWidth="1"/>
    <col min="13345" max="13346" width="4.25" style="89" customWidth="1"/>
    <col min="13347" max="13347" width="7.33203125" style="89" bestFit="1" customWidth="1"/>
    <col min="13348" max="13349" width="4.25" style="89" customWidth="1"/>
    <col min="13350" max="13350" width="7.33203125" style="89" bestFit="1" customWidth="1"/>
    <col min="13351" max="13351" width="12.25" style="89" customWidth="1"/>
    <col min="13352" max="13352" width="1.5" style="89" customWidth="1"/>
    <col min="13353" max="13559" width="8.25" style="89"/>
    <col min="13560" max="13560" width="1.5" style="89" customWidth="1"/>
    <col min="13561" max="13561" width="19.58203125" style="89" bestFit="1" customWidth="1"/>
    <col min="13562" max="13563" width="4.25" style="89" customWidth="1"/>
    <col min="13564" max="13564" width="7.33203125" style="89" bestFit="1" customWidth="1"/>
    <col min="13565" max="13566" width="4.25" style="89" customWidth="1"/>
    <col min="13567" max="13567" width="7.33203125" style="89" bestFit="1" customWidth="1"/>
    <col min="13568" max="13569" width="4.25" style="89" customWidth="1"/>
    <col min="13570" max="13570" width="7.33203125" style="89" bestFit="1" customWidth="1"/>
    <col min="13571" max="13572" width="4.25" style="89" customWidth="1"/>
    <col min="13573" max="13573" width="7.33203125" style="89" bestFit="1" customWidth="1"/>
    <col min="13574" max="13575" width="4.25" style="89" customWidth="1"/>
    <col min="13576" max="13576" width="7.33203125" style="89" bestFit="1" customWidth="1"/>
    <col min="13577" max="13578" width="4.25" style="89" customWidth="1"/>
    <col min="13579" max="13579" width="7.33203125" style="89" bestFit="1" customWidth="1"/>
    <col min="13580" max="13581" width="4.25" style="89" customWidth="1"/>
    <col min="13582" max="13582" width="7.33203125" style="89" bestFit="1" customWidth="1"/>
    <col min="13583" max="13584" width="4.25" style="89" customWidth="1"/>
    <col min="13585" max="13585" width="7.33203125" style="89" bestFit="1" customWidth="1"/>
    <col min="13586" max="13587" width="4.25" style="89" customWidth="1"/>
    <col min="13588" max="13588" width="7.33203125" style="89" bestFit="1" customWidth="1"/>
    <col min="13589" max="13590" width="4.25" style="89" customWidth="1"/>
    <col min="13591" max="13591" width="7.33203125" style="89" bestFit="1" customWidth="1"/>
    <col min="13592" max="13593" width="4.25" style="89" customWidth="1"/>
    <col min="13594" max="13594" width="7.33203125" style="89" bestFit="1" customWidth="1"/>
    <col min="13595" max="13596" width="4.25" style="89" customWidth="1"/>
    <col min="13597" max="13597" width="7.33203125" style="89" bestFit="1" customWidth="1"/>
    <col min="13598" max="13599" width="4.25" style="89" customWidth="1"/>
    <col min="13600" max="13600" width="7.33203125" style="89" bestFit="1" customWidth="1"/>
    <col min="13601" max="13602" width="4.25" style="89" customWidth="1"/>
    <col min="13603" max="13603" width="7.33203125" style="89" bestFit="1" customWidth="1"/>
    <col min="13604" max="13605" width="4.25" style="89" customWidth="1"/>
    <col min="13606" max="13606" width="7.33203125" style="89" bestFit="1" customWidth="1"/>
    <col min="13607" max="13607" width="12.25" style="89" customWidth="1"/>
    <col min="13608" max="13608" width="1.5" style="89" customWidth="1"/>
    <col min="13609" max="13815" width="8.25" style="89"/>
    <col min="13816" max="13816" width="1.5" style="89" customWidth="1"/>
    <col min="13817" max="13817" width="19.58203125" style="89" bestFit="1" customWidth="1"/>
    <col min="13818" max="13819" width="4.25" style="89" customWidth="1"/>
    <col min="13820" max="13820" width="7.33203125" style="89" bestFit="1" customWidth="1"/>
    <col min="13821" max="13822" width="4.25" style="89" customWidth="1"/>
    <col min="13823" max="13823" width="7.33203125" style="89" bestFit="1" customWidth="1"/>
    <col min="13824" max="13825" width="4.25" style="89" customWidth="1"/>
    <col min="13826" max="13826" width="7.33203125" style="89" bestFit="1" customWidth="1"/>
    <col min="13827" max="13828" width="4.25" style="89" customWidth="1"/>
    <col min="13829" max="13829" width="7.33203125" style="89" bestFit="1" customWidth="1"/>
    <col min="13830" max="13831" width="4.25" style="89" customWidth="1"/>
    <col min="13832" max="13832" width="7.33203125" style="89" bestFit="1" customWidth="1"/>
    <col min="13833" max="13834" width="4.25" style="89" customWidth="1"/>
    <col min="13835" max="13835" width="7.33203125" style="89" bestFit="1" customWidth="1"/>
    <col min="13836" max="13837" width="4.25" style="89" customWidth="1"/>
    <col min="13838" max="13838" width="7.33203125" style="89" bestFit="1" customWidth="1"/>
    <col min="13839" max="13840" width="4.25" style="89" customWidth="1"/>
    <col min="13841" max="13841" width="7.33203125" style="89" bestFit="1" customWidth="1"/>
    <col min="13842" max="13843" width="4.25" style="89" customWidth="1"/>
    <col min="13844" max="13844" width="7.33203125" style="89" bestFit="1" customWidth="1"/>
    <col min="13845" max="13846" width="4.25" style="89" customWidth="1"/>
    <col min="13847" max="13847" width="7.33203125" style="89" bestFit="1" customWidth="1"/>
    <col min="13848" max="13849" width="4.25" style="89" customWidth="1"/>
    <col min="13850" max="13850" width="7.33203125" style="89" bestFit="1" customWidth="1"/>
    <col min="13851" max="13852" width="4.25" style="89" customWidth="1"/>
    <col min="13853" max="13853" width="7.33203125" style="89" bestFit="1" customWidth="1"/>
    <col min="13854" max="13855" width="4.25" style="89" customWidth="1"/>
    <col min="13856" max="13856" width="7.33203125" style="89" bestFit="1" customWidth="1"/>
    <col min="13857" max="13858" width="4.25" style="89" customWidth="1"/>
    <col min="13859" max="13859" width="7.33203125" style="89" bestFit="1" customWidth="1"/>
    <col min="13860" max="13861" width="4.25" style="89" customWidth="1"/>
    <col min="13862" max="13862" width="7.33203125" style="89" bestFit="1" customWidth="1"/>
    <col min="13863" max="13863" width="12.25" style="89" customWidth="1"/>
    <col min="13864" max="13864" width="1.5" style="89" customWidth="1"/>
    <col min="13865" max="14071" width="8.25" style="89"/>
    <col min="14072" max="14072" width="1.5" style="89" customWidth="1"/>
    <col min="14073" max="14073" width="19.58203125" style="89" bestFit="1" customWidth="1"/>
    <col min="14074" max="14075" width="4.25" style="89" customWidth="1"/>
    <col min="14076" max="14076" width="7.33203125" style="89" bestFit="1" customWidth="1"/>
    <col min="14077" max="14078" width="4.25" style="89" customWidth="1"/>
    <col min="14079" max="14079" width="7.33203125" style="89" bestFit="1" customWidth="1"/>
    <col min="14080" max="14081" width="4.25" style="89" customWidth="1"/>
    <col min="14082" max="14082" width="7.33203125" style="89" bestFit="1" customWidth="1"/>
    <col min="14083" max="14084" width="4.25" style="89" customWidth="1"/>
    <col min="14085" max="14085" width="7.33203125" style="89" bestFit="1" customWidth="1"/>
    <col min="14086" max="14087" width="4.25" style="89" customWidth="1"/>
    <col min="14088" max="14088" width="7.33203125" style="89" bestFit="1" customWidth="1"/>
    <col min="14089" max="14090" width="4.25" style="89" customWidth="1"/>
    <col min="14091" max="14091" width="7.33203125" style="89" bestFit="1" customWidth="1"/>
    <col min="14092" max="14093" width="4.25" style="89" customWidth="1"/>
    <col min="14094" max="14094" width="7.33203125" style="89" bestFit="1" customWidth="1"/>
    <col min="14095" max="14096" width="4.25" style="89" customWidth="1"/>
    <col min="14097" max="14097" width="7.33203125" style="89" bestFit="1" customWidth="1"/>
    <col min="14098" max="14099" width="4.25" style="89" customWidth="1"/>
    <col min="14100" max="14100" width="7.33203125" style="89" bestFit="1" customWidth="1"/>
    <col min="14101" max="14102" width="4.25" style="89" customWidth="1"/>
    <col min="14103" max="14103" width="7.33203125" style="89" bestFit="1" customWidth="1"/>
    <col min="14104" max="14105" width="4.25" style="89" customWidth="1"/>
    <col min="14106" max="14106" width="7.33203125" style="89" bestFit="1" customWidth="1"/>
    <col min="14107" max="14108" width="4.25" style="89" customWidth="1"/>
    <col min="14109" max="14109" width="7.33203125" style="89" bestFit="1" customWidth="1"/>
    <col min="14110" max="14111" width="4.25" style="89" customWidth="1"/>
    <col min="14112" max="14112" width="7.33203125" style="89" bestFit="1" customWidth="1"/>
    <col min="14113" max="14114" width="4.25" style="89" customWidth="1"/>
    <col min="14115" max="14115" width="7.33203125" style="89" bestFit="1" customWidth="1"/>
    <col min="14116" max="14117" width="4.25" style="89" customWidth="1"/>
    <col min="14118" max="14118" width="7.33203125" style="89" bestFit="1" customWidth="1"/>
    <col min="14119" max="14119" width="12.25" style="89" customWidth="1"/>
    <col min="14120" max="14120" width="1.5" style="89" customWidth="1"/>
    <col min="14121" max="14327" width="8.25" style="89"/>
    <col min="14328" max="14328" width="1.5" style="89" customWidth="1"/>
    <col min="14329" max="14329" width="19.58203125" style="89" bestFit="1" customWidth="1"/>
    <col min="14330" max="14331" width="4.25" style="89" customWidth="1"/>
    <col min="14332" max="14332" width="7.33203125" style="89" bestFit="1" customWidth="1"/>
    <col min="14333" max="14334" width="4.25" style="89" customWidth="1"/>
    <col min="14335" max="14335" width="7.33203125" style="89" bestFit="1" customWidth="1"/>
    <col min="14336" max="14337" width="4.25" style="89" customWidth="1"/>
    <col min="14338" max="14338" width="7.33203125" style="89" bestFit="1" customWidth="1"/>
    <col min="14339" max="14340" width="4.25" style="89" customWidth="1"/>
    <col min="14341" max="14341" width="7.33203125" style="89" bestFit="1" customWidth="1"/>
    <col min="14342" max="14343" width="4.25" style="89" customWidth="1"/>
    <col min="14344" max="14344" width="7.33203125" style="89" bestFit="1" customWidth="1"/>
    <col min="14345" max="14346" width="4.25" style="89" customWidth="1"/>
    <col min="14347" max="14347" width="7.33203125" style="89" bestFit="1" customWidth="1"/>
    <col min="14348" max="14349" width="4.25" style="89" customWidth="1"/>
    <col min="14350" max="14350" width="7.33203125" style="89" bestFit="1" customWidth="1"/>
    <col min="14351" max="14352" width="4.25" style="89" customWidth="1"/>
    <col min="14353" max="14353" width="7.33203125" style="89" bestFit="1" customWidth="1"/>
    <col min="14354" max="14355" width="4.25" style="89" customWidth="1"/>
    <col min="14356" max="14356" width="7.33203125" style="89" bestFit="1" customWidth="1"/>
    <col min="14357" max="14358" width="4.25" style="89" customWidth="1"/>
    <col min="14359" max="14359" width="7.33203125" style="89" bestFit="1" customWidth="1"/>
    <col min="14360" max="14361" width="4.25" style="89" customWidth="1"/>
    <col min="14362" max="14362" width="7.33203125" style="89" bestFit="1" customWidth="1"/>
    <col min="14363" max="14364" width="4.25" style="89" customWidth="1"/>
    <col min="14365" max="14365" width="7.33203125" style="89" bestFit="1" customWidth="1"/>
    <col min="14366" max="14367" width="4.25" style="89" customWidth="1"/>
    <col min="14368" max="14368" width="7.33203125" style="89" bestFit="1" customWidth="1"/>
    <col min="14369" max="14370" width="4.25" style="89" customWidth="1"/>
    <col min="14371" max="14371" width="7.33203125" style="89" bestFit="1" customWidth="1"/>
    <col min="14372" max="14373" width="4.25" style="89" customWidth="1"/>
    <col min="14374" max="14374" width="7.33203125" style="89" bestFit="1" customWidth="1"/>
    <col min="14375" max="14375" width="12.25" style="89" customWidth="1"/>
    <col min="14376" max="14376" width="1.5" style="89" customWidth="1"/>
    <col min="14377" max="14583" width="8.25" style="89"/>
    <col min="14584" max="14584" width="1.5" style="89" customWidth="1"/>
    <col min="14585" max="14585" width="19.58203125" style="89" bestFit="1" customWidth="1"/>
    <col min="14586" max="14587" width="4.25" style="89" customWidth="1"/>
    <col min="14588" max="14588" width="7.33203125" style="89" bestFit="1" customWidth="1"/>
    <col min="14589" max="14590" width="4.25" style="89" customWidth="1"/>
    <col min="14591" max="14591" width="7.33203125" style="89" bestFit="1" customWidth="1"/>
    <col min="14592" max="14593" width="4.25" style="89" customWidth="1"/>
    <col min="14594" max="14594" width="7.33203125" style="89" bestFit="1" customWidth="1"/>
    <col min="14595" max="14596" width="4.25" style="89" customWidth="1"/>
    <col min="14597" max="14597" width="7.33203125" style="89" bestFit="1" customWidth="1"/>
    <col min="14598" max="14599" width="4.25" style="89" customWidth="1"/>
    <col min="14600" max="14600" width="7.33203125" style="89" bestFit="1" customWidth="1"/>
    <col min="14601" max="14602" width="4.25" style="89" customWidth="1"/>
    <col min="14603" max="14603" width="7.33203125" style="89" bestFit="1" customWidth="1"/>
    <col min="14604" max="14605" width="4.25" style="89" customWidth="1"/>
    <col min="14606" max="14606" width="7.33203125" style="89" bestFit="1" customWidth="1"/>
    <col min="14607" max="14608" width="4.25" style="89" customWidth="1"/>
    <col min="14609" max="14609" width="7.33203125" style="89" bestFit="1" customWidth="1"/>
    <col min="14610" max="14611" width="4.25" style="89" customWidth="1"/>
    <col min="14612" max="14612" width="7.33203125" style="89" bestFit="1" customWidth="1"/>
    <col min="14613" max="14614" width="4.25" style="89" customWidth="1"/>
    <col min="14615" max="14615" width="7.33203125" style="89" bestFit="1" customWidth="1"/>
    <col min="14616" max="14617" width="4.25" style="89" customWidth="1"/>
    <col min="14618" max="14618" width="7.33203125" style="89" bestFit="1" customWidth="1"/>
    <col min="14619" max="14620" width="4.25" style="89" customWidth="1"/>
    <col min="14621" max="14621" width="7.33203125" style="89" bestFit="1" customWidth="1"/>
    <col min="14622" max="14623" width="4.25" style="89" customWidth="1"/>
    <col min="14624" max="14624" width="7.33203125" style="89" bestFit="1" customWidth="1"/>
    <col min="14625" max="14626" width="4.25" style="89" customWidth="1"/>
    <col min="14627" max="14627" width="7.33203125" style="89" bestFit="1" customWidth="1"/>
    <col min="14628" max="14629" width="4.25" style="89" customWidth="1"/>
    <col min="14630" max="14630" width="7.33203125" style="89" bestFit="1" customWidth="1"/>
    <col min="14631" max="14631" width="12.25" style="89" customWidth="1"/>
    <col min="14632" max="14632" width="1.5" style="89" customWidth="1"/>
    <col min="14633" max="14839" width="8.25" style="89"/>
    <col min="14840" max="14840" width="1.5" style="89" customWidth="1"/>
    <col min="14841" max="14841" width="19.58203125" style="89" bestFit="1" customWidth="1"/>
    <col min="14842" max="14843" width="4.25" style="89" customWidth="1"/>
    <col min="14844" max="14844" width="7.33203125" style="89" bestFit="1" customWidth="1"/>
    <col min="14845" max="14846" width="4.25" style="89" customWidth="1"/>
    <col min="14847" max="14847" width="7.33203125" style="89" bestFit="1" customWidth="1"/>
    <col min="14848" max="14849" width="4.25" style="89" customWidth="1"/>
    <col min="14850" max="14850" width="7.33203125" style="89" bestFit="1" customWidth="1"/>
    <col min="14851" max="14852" width="4.25" style="89" customWidth="1"/>
    <col min="14853" max="14853" width="7.33203125" style="89" bestFit="1" customWidth="1"/>
    <col min="14854" max="14855" width="4.25" style="89" customWidth="1"/>
    <col min="14856" max="14856" width="7.33203125" style="89" bestFit="1" customWidth="1"/>
    <col min="14857" max="14858" width="4.25" style="89" customWidth="1"/>
    <col min="14859" max="14859" width="7.33203125" style="89" bestFit="1" customWidth="1"/>
    <col min="14860" max="14861" width="4.25" style="89" customWidth="1"/>
    <col min="14862" max="14862" width="7.33203125" style="89" bestFit="1" customWidth="1"/>
    <col min="14863" max="14864" width="4.25" style="89" customWidth="1"/>
    <col min="14865" max="14865" width="7.33203125" style="89" bestFit="1" customWidth="1"/>
    <col min="14866" max="14867" width="4.25" style="89" customWidth="1"/>
    <col min="14868" max="14868" width="7.33203125" style="89" bestFit="1" customWidth="1"/>
    <col min="14869" max="14870" width="4.25" style="89" customWidth="1"/>
    <col min="14871" max="14871" width="7.33203125" style="89" bestFit="1" customWidth="1"/>
    <col min="14872" max="14873" width="4.25" style="89" customWidth="1"/>
    <col min="14874" max="14874" width="7.33203125" style="89" bestFit="1" customWidth="1"/>
    <col min="14875" max="14876" width="4.25" style="89" customWidth="1"/>
    <col min="14877" max="14877" width="7.33203125" style="89" bestFit="1" customWidth="1"/>
    <col min="14878" max="14879" width="4.25" style="89" customWidth="1"/>
    <col min="14880" max="14880" width="7.33203125" style="89" bestFit="1" customWidth="1"/>
    <col min="14881" max="14882" width="4.25" style="89" customWidth="1"/>
    <col min="14883" max="14883" width="7.33203125" style="89" bestFit="1" customWidth="1"/>
    <col min="14884" max="14885" width="4.25" style="89" customWidth="1"/>
    <col min="14886" max="14886" width="7.33203125" style="89" bestFit="1" customWidth="1"/>
    <col min="14887" max="14887" width="12.25" style="89" customWidth="1"/>
    <col min="14888" max="14888" width="1.5" style="89" customWidth="1"/>
    <col min="14889" max="15095" width="8.25" style="89"/>
    <col min="15096" max="15096" width="1.5" style="89" customWidth="1"/>
    <col min="15097" max="15097" width="19.58203125" style="89" bestFit="1" customWidth="1"/>
    <col min="15098" max="15099" width="4.25" style="89" customWidth="1"/>
    <col min="15100" max="15100" width="7.33203125" style="89" bestFit="1" customWidth="1"/>
    <col min="15101" max="15102" width="4.25" style="89" customWidth="1"/>
    <col min="15103" max="15103" width="7.33203125" style="89" bestFit="1" customWidth="1"/>
    <col min="15104" max="15105" width="4.25" style="89" customWidth="1"/>
    <col min="15106" max="15106" width="7.33203125" style="89" bestFit="1" customWidth="1"/>
    <col min="15107" max="15108" width="4.25" style="89" customWidth="1"/>
    <col min="15109" max="15109" width="7.33203125" style="89" bestFit="1" customWidth="1"/>
    <col min="15110" max="15111" width="4.25" style="89" customWidth="1"/>
    <col min="15112" max="15112" width="7.33203125" style="89" bestFit="1" customWidth="1"/>
    <col min="15113" max="15114" width="4.25" style="89" customWidth="1"/>
    <col min="15115" max="15115" width="7.33203125" style="89" bestFit="1" customWidth="1"/>
    <col min="15116" max="15117" width="4.25" style="89" customWidth="1"/>
    <col min="15118" max="15118" width="7.33203125" style="89" bestFit="1" customWidth="1"/>
    <col min="15119" max="15120" width="4.25" style="89" customWidth="1"/>
    <col min="15121" max="15121" width="7.33203125" style="89" bestFit="1" customWidth="1"/>
    <col min="15122" max="15123" width="4.25" style="89" customWidth="1"/>
    <col min="15124" max="15124" width="7.33203125" style="89" bestFit="1" customWidth="1"/>
    <col min="15125" max="15126" width="4.25" style="89" customWidth="1"/>
    <col min="15127" max="15127" width="7.33203125" style="89" bestFit="1" customWidth="1"/>
    <col min="15128" max="15129" width="4.25" style="89" customWidth="1"/>
    <col min="15130" max="15130" width="7.33203125" style="89" bestFit="1" customWidth="1"/>
    <col min="15131" max="15132" width="4.25" style="89" customWidth="1"/>
    <col min="15133" max="15133" width="7.33203125" style="89" bestFit="1" customWidth="1"/>
    <col min="15134" max="15135" width="4.25" style="89" customWidth="1"/>
    <col min="15136" max="15136" width="7.33203125" style="89" bestFit="1" customWidth="1"/>
    <col min="15137" max="15138" width="4.25" style="89" customWidth="1"/>
    <col min="15139" max="15139" width="7.33203125" style="89" bestFit="1" customWidth="1"/>
    <col min="15140" max="15141" width="4.25" style="89" customWidth="1"/>
    <col min="15142" max="15142" width="7.33203125" style="89" bestFit="1" customWidth="1"/>
    <col min="15143" max="15143" width="12.25" style="89" customWidth="1"/>
    <col min="15144" max="15144" width="1.5" style="89" customWidth="1"/>
    <col min="15145" max="15351" width="8.25" style="89"/>
    <col min="15352" max="15352" width="1.5" style="89" customWidth="1"/>
    <col min="15353" max="15353" width="19.58203125" style="89" bestFit="1" customWidth="1"/>
    <col min="15354" max="15355" width="4.25" style="89" customWidth="1"/>
    <col min="15356" max="15356" width="7.33203125" style="89" bestFit="1" customWidth="1"/>
    <col min="15357" max="15358" width="4.25" style="89" customWidth="1"/>
    <col min="15359" max="15359" width="7.33203125" style="89" bestFit="1" customWidth="1"/>
    <col min="15360" max="15361" width="4.25" style="89" customWidth="1"/>
    <col min="15362" max="15362" width="7.33203125" style="89" bestFit="1" customWidth="1"/>
    <col min="15363" max="15364" width="4.25" style="89" customWidth="1"/>
    <col min="15365" max="15365" width="7.33203125" style="89" bestFit="1" customWidth="1"/>
    <col min="15366" max="15367" width="4.25" style="89" customWidth="1"/>
    <col min="15368" max="15368" width="7.33203125" style="89" bestFit="1" customWidth="1"/>
    <col min="15369" max="15370" width="4.25" style="89" customWidth="1"/>
    <col min="15371" max="15371" width="7.33203125" style="89" bestFit="1" customWidth="1"/>
    <col min="15372" max="15373" width="4.25" style="89" customWidth="1"/>
    <col min="15374" max="15374" width="7.33203125" style="89" bestFit="1" customWidth="1"/>
    <col min="15375" max="15376" width="4.25" style="89" customWidth="1"/>
    <col min="15377" max="15377" width="7.33203125" style="89" bestFit="1" customWidth="1"/>
    <col min="15378" max="15379" width="4.25" style="89" customWidth="1"/>
    <col min="15380" max="15380" width="7.33203125" style="89" bestFit="1" customWidth="1"/>
    <col min="15381" max="15382" width="4.25" style="89" customWidth="1"/>
    <col min="15383" max="15383" width="7.33203125" style="89" bestFit="1" customWidth="1"/>
    <col min="15384" max="15385" width="4.25" style="89" customWidth="1"/>
    <col min="15386" max="15386" width="7.33203125" style="89" bestFit="1" customWidth="1"/>
    <col min="15387" max="15388" width="4.25" style="89" customWidth="1"/>
    <col min="15389" max="15389" width="7.33203125" style="89" bestFit="1" customWidth="1"/>
    <col min="15390" max="15391" width="4.25" style="89" customWidth="1"/>
    <col min="15392" max="15392" width="7.33203125" style="89" bestFit="1" customWidth="1"/>
    <col min="15393" max="15394" width="4.25" style="89" customWidth="1"/>
    <col min="15395" max="15395" width="7.33203125" style="89" bestFit="1" customWidth="1"/>
    <col min="15396" max="15397" width="4.25" style="89" customWidth="1"/>
    <col min="15398" max="15398" width="7.33203125" style="89" bestFit="1" customWidth="1"/>
    <col min="15399" max="15399" width="12.25" style="89" customWidth="1"/>
    <col min="15400" max="15400" width="1.5" style="89" customWidth="1"/>
    <col min="15401" max="15607" width="8.25" style="89"/>
    <col min="15608" max="15608" width="1.5" style="89" customWidth="1"/>
    <col min="15609" max="15609" width="19.58203125" style="89" bestFit="1" customWidth="1"/>
    <col min="15610" max="15611" width="4.25" style="89" customWidth="1"/>
    <col min="15612" max="15612" width="7.33203125" style="89" bestFit="1" customWidth="1"/>
    <col min="15613" max="15614" width="4.25" style="89" customWidth="1"/>
    <col min="15615" max="15615" width="7.33203125" style="89" bestFit="1" customWidth="1"/>
    <col min="15616" max="15617" width="4.25" style="89" customWidth="1"/>
    <col min="15618" max="15618" width="7.33203125" style="89" bestFit="1" customWidth="1"/>
    <col min="15619" max="15620" width="4.25" style="89" customWidth="1"/>
    <col min="15621" max="15621" width="7.33203125" style="89" bestFit="1" customWidth="1"/>
    <col min="15622" max="15623" width="4.25" style="89" customWidth="1"/>
    <col min="15624" max="15624" width="7.33203125" style="89" bestFit="1" customWidth="1"/>
    <col min="15625" max="15626" width="4.25" style="89" customWidth="1"/>
    <col min="15627" max="15627" width="7.33203125" style="89" bestFit="1" customWidth="1"/>
    <col min="15628" max="15629" width="4.25" style="89" customWidth="1"/>
    <col min="15630" max="15630" width="7.33203125" style="89" bestFit="1" customWidth="1"/>
    <col min="15631" max="15632" width="4.25" style="89" customWidth="1"/>
    <col min="15633" max="15633" width="7.33203125" style="89" bestFit="1" customWidth="1"/>
    <col min="15634" max="15635" width="4.25" style="89" customWidth="1"/>
    <col min="15636" max="15636" width="7.33203125" style="89" bestFit="1" customWidth="1"/>
    <col min="15637" max="15638" width="4.25" style="89" customWidth="1"/>
    <col min="15639" max="15639" width="7.33203125" style="89" bestFit="1" customWidth="1"/>
    <col min="15640" max="15641" width="4.25" style="89" customWidth="1"/>
    <col min="15642" max="15642" width="7.33203125" style="89" bestFit="1" customWidth="1"/>
    <col min="15643" max="15644" width="4.25" style="89" customWidth="1"/>
    <col min="15645" max="15645" width="7.33203125" style="89" bestFit="1" customWidth="1"/>
    <col min="15646" max="15647" width="4.25" style="89" customWidth="1"/>
    <col min="15648" max="15648" width="7.33203125" style="89" bestFit="1" customWidth="1"/>
    <col min="15649" max="15650" width="4.25" style="89" customWidth="1"/>
    <col min="15651" max="15651" width="7.33203125" style="89" bestFit="1" customWidth="1"/>
    <col min="15652" max="15653" width="4.25" style="89" customWidth="1"/>
    <col min="15654" max="15654" width="7.33203125" style="89" bestFit="1" customWidth="1"/>
    <col min="15655" max="15655" width="12.25" style="89" customWidth="1"/>
    <col min="15656" max="15656" width="1.5" style="89" customWidth="1"/>
    <col min="15657" max="15863" width="8.25" style="89"/>
    <col min="15864" max="15864" width="1.5" style="89" customWidth="1"/>
    <col min="15865" max="15865" width="19.58203125" style="89" bestFit="1" customWidth="1"/>
    <col min="15866" max="15867" width="4.25" style="89" customWidth="1"/>
    <col min="15868" max="15868" width="7.33203125" style="89" bestFit="1" customWidth="1"/>
    <col min="15869" max="15870" width="4.25" style="89" customWidth="1"/>
    <col min="15871" max="15871" width="7.33203125" style="89" bestFit="1" customWidth="1"/>
    <col min="15872" max="15873" width="4.25" style="89" customWidth="1"/>
    <col min="15874" max="15874" width="7.33203125" style="89" bestFit="1" customWidth="1"/>
    <col min="15875" max="15876" width="4.25" style="89" customWidth="1"/>
    <col min="15877" max="15877" width="7.33203125" style="89" bestFit="1" customWidth="1"/>
    <col min="15878" max="15879" width="4.25" style="89" customWidth="1"/>
    <col min="15880" max="15880" width="7.33203125" style="89" bestFit="1" customWidth="1"/>
    <col min="15881" max="15882" width="4.25" style="89" customWidth="1"/>
    <col min="15883" max="15883" width="7.33203125" style="89" bestFit="1" customWidth="1"/>
    <col min="15884" max="15885" width="4.25" style="89" customWidth="1"/>
    <col min="15886" max="15886" width="7.33203125" style="89" bestFit="1" customWidth="1"/>
    <col min="15887" max="15888" width="4.25" style="89" customWidth="1"/>
    <col min="15889" max="15889" width="7.33203125" style="89" bestFit="1" customWidth="1"/>
    <col min="15890" max="15891" width="4.25" style="89" customWidth="1"/>
    <col min="15892" max="15892" width="7.33203125" style="89" bestFit="1" customWidth="1"/>
    <col min="15893" max="15894" width="4.25" style="89" customWidth="1"/>
    <col min="15895" max="15895" width="7.33203125" style="89" bestFit="1" customWidth="1"/>
    <col min="15896" max="15897" width="4.25" style="89" customWidth="1"/>
    <col min="15898" max="15898" width="7.33203125" style="89" bestFit="1" customWidth="1"/>
    <col min="15899" max="15900" width="4.25" style="89" customWidth="1"/>
    <col min="15901" max="15901" width="7.33203125" style="89" bestFit="1" customWidth="1"/>
    <col min="15902" max="15903" width="4.25" style="89" customWidth="1"/>
    <col min="15904" max="15904" width="7.33203125" style="89" bestFit="1" customWidth="1"/>
    <col min="15905" max="15906" width="4.25" style="89" customWidth="1"/>
    <col min="15907" max="15907" width="7.33203125" style="89" bestFit="1" customWidth="1"/>
    <col min="15908" max="15909" width="4.25" style="89" customWidth="1"/>
    <col min="15910" max="15910" width="7.33203125" style="89" bestFit="1" customWidth="1"/>
    <col min="15911" max="15911" width="12.25" style="89" customWidth="1"/>
    <col min="15912" max="15912" width="1.5" style="89" customWidth="1"/>
    <col min="15913" max="16119" width="8.25" style="89"/>
    <col min="16120" max="16120" width="1.5" style="89" customWidth="1"/>
    <col min="16121" max="16121" width="19.58203125" style="89" bestFit="1" customWidth="1"/>
    <col min="16122" max="16123" width="4.25" style="89" customWidth="1"/>
    <col min="16124" max="16124" width="7.33203125" style="89" bestFit="1" customWidth="1"/>
    <col min="16125" max="16126" width="4.25" style="89" customWidth="1"/>
    <col min="16127" max="16127" width="7.33203125" style="89" bestFit="1" customWidth="1"/>
    <col min="16128" max="16129" width="4.25" style="89" customWidth="1"/>
    <col min="16130" max="16130" width="7.33203125" style="89" bestFit="1" customWidth="1"/>
    <col min="16131" max="16132" width="4.25" style="89" customWidth="1"/>
    <col min="16133" max="16133" width="7.33203125" style="89" bestFit="1" customWidth="1"/>
    <col min="16134" max="16135" width="4.25" style="89" customWidth="1"/>
    <col min="16136" max="16136" width="7.33203125" style="89" bestFit="1" customWidth="1"/>
    <col min="16137" max="16138" width="4.25" style="89" customWidth="1"/>
    <col min="16139" max="16139" width="7.33203125" style="89" bestFit="1" customWidth="1"/>
    <col min="16140" max="16141" width="4.25" style="89" customWidth="1"/>
    <col min="16142" max="16142" width="7.33203125" style="89" bestFit="1" customWidth="1"/>
    <col min="16143" max="16144" width="4.25" style="89" customWidth="1"/>
    <col min="16145" max="16145" width="7.33203125" style="89" bestFit="1" customWidth="1"/>
    <col min="16146" max="16147" width="4.25" style="89" customWidth="1"/>
    <col min="16148" max="16148" width="7.33203125" style="89" bestFit="1" customWidth="1"/>
    <col min="16149" max="16150" width="4.25" style="89" customWidth="1"/>
    <col min="16151" max="16151" width="7.33203125" style="89" bestFit="1" customWidth="1"/>
    <col min="16152" max="16153" width="4.25" style="89" customWidth="1"/>
    <col min="16154" max="16154" width="7.33203125" style="89" bestFit="1" customWidth="1"/>
    <col min="16155" max="16156" width="4.25" style="89" customWidth="1"/>
    <col min="16157" max="16157" width="7.33203125" style="89" bestFit="1" customWidth="1"/>
    <col min="16158" max="16159" width="4.25" style="89" customWidth="1"/>
    <col min="16160" max="16160" width="7.33203125" style="89" bestFit="1" customWidth="1"/>
    <col min="16161" max="16162" width="4.25" style="89" customWidth="1"/>
    <col min="16163" max="16163" width="7.33203125" style="89" bestFit="1" customWidth="1"/>
    <col min="16164" max="16165" width="4.25" style="89" customWidth="1"/>
    <col min="16166" max="16166" width="7.33203125" style="89" bestFit="1" customWidth="1"/>
    <col min="16167" max="16167" width="12.25" style="89" customWidth="1"/>
    <col min="16168" max="16168" width="1.5" style="89" customWidth="1"/>
    <col min="16169" max="16384" width="8.25" style="89"/>
  </cols>
  <sheetData>
    <row r="1" spans="1:39" ht="18.75" customHeight="1">
      <c r="A1" s="88"/>
      <c r="B1" s="207" t="s">
        <v>895</v>
      </c>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row>
    <row r="2" spans="1:39" ht="22.5" customHeight="1" thickBot="1">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row>
    <row r="3" spans="1:39" ht="20.149999999999999" customHeight="1">
      <c r="B3" s="217" t="s">
        <v>762</v>
      </c>
      <c r="C3" s="150" t="s">
        <v>896</v>
      </c>
      <c r="D3" s="151"/>
      <c r="E3" s="152" t="s">
        <v>694</v>
      </c>
      <c r="F3" s="150" t="s">
        <v>896</v>
      </c>
      <c r="G3" s="151"/>
      <c r="H3" s="152" t="s">
        <v>694</v>
      </c>
      <c r="I3" s="150" t="s">
        <v>896</v>
      </c>
      <c r="J3" s="151"/>
      <c r="K3" s="152" t="s">
        <v>694</v>
      </c>
      <c r="L3" s="150" t="s">
        <v>896</v>
      </c>
      <c r="M3" s="151"/>
      <c r="N3" s="152" t="s">
        <v>694</v>
      </c>
      <c r="O3" s="150" t="s">
        <v>896</v>
      </c>
      <c r="P3" s="151"/>
      <c r="Q3" s="152" t="s">
        <v>694</v>
      </c>
      <c r="R3" s="150" t="s">
        <v>896</v>
      </c>
      <c r="S3" s="151"/>
      <c r="T3" s="152" t="s">
        <v>694</v>
      </c>
      <c r="U3" s="150" t="s">
        <v>896</v>
      </c>
      <c r="V3" s="151"/>
      <c r="W3" s="152" t="s">
        <v>694</v>
      </c>
      <c r="X3" s="150" t="s">
        <v>896</v>
      </c>
      <c r="Y3" s="151"/>
      <c r="Z3" s="152" t="s">
        <v>694</v>
      </c>
      <c r="AA3" s="150" t="s">
        <v>896</v>
      </c>
      <c r="AB3" s="151"/>
      <c r="AC3" s="152" t="s">
        <v>694</v>
      </c>
      <c r="AD3" s="150" t="s">
        <v>896</v>
      </c>
      <c r="AE3" s="151"/>
      <c r="AF3" s="152" t="s">
        <v>694</v>
      </c>
      <c r="AG3" s="150" t="s">
        <v>896</v>
      </c>
      <c r="AH3" s="151"/>
      <c r="AI3" s="152" t="s">
        <v>694</v>
      </c>
      <c r="AJ3" s="150" t="s">
        <v>896</v>
      </c>
      <c r="AK3" s="151"/>
      <c r="AL3" s="152" t="s">
        <v>694</v>
      </c>
      <c r="AM3" s="220" t="s">
        <v>763</v>
      </c>
    </row>
    <row r="4" spans="1:39" ht="5.25" customHeight="1">
      <c r="B4" s="218"/>
      <c r="C4" s="153"/>
      <c r="D4" s="154"/>
      <c r="E4" s="155" t="s">
        <v>897</v>
      </c>
      <c r="F4" s="153"/>
      <c r="G4" s="154"/>
      <c r="H4" s="155" t="s">
        <v>897</v>
      </c>
      <c r="I4" s="153"/>
      <c r="J4" s="154"/>
      <c r="K4" s="155" t="s">
        <v>897</v>
      </c>
      <c r="L4" s="153"/>
      <c r="M4" s="154"/>
      <c r="N4" s="155" t="s">
        <v>897</v>
      </c>
      <c r="O4" s="153"/>
      <c r="P4" s="154"/>
      <c r="Q4" s="155" t="s">
        <v>897</v>
      </c>
      <c r="R4" s="153"/>
      <c r="S4" s="154"/>
      <c r="T4" s="155" t="s">
        <v>897</v>
      </c>
      <c r="U4" s="153"/>
      <c r="V4" s="154"/>
      <c r="W4" s="155" t="s">
        <v>897</v>
      </c>
      <c r="X4" s="153"/>
      <c r="Y4" s="154"/>
      <c r="Z4" s="155" t="s">
        <v>897</v>
      </c>
      <c r="AA4" s="153"/>
      <c r="AB4" s="154"/>
      <c r="AC4" s="155" t="s">
        <v>897</v>
      </c>
      <c r="AD4" s="153"/>
      <c r="AE4" s="154"/>
      <c r="AF4" s="155" t="s">
        <v>897</v>
      </c>
      <c r="AG4" s="153"/>
      <c r="AH4" s="154"/>
      <c r="AI4" s="155" t="s">
        <v>897</v>
      </c>
      <c r="AJ4" s="153"/>
      <c r="AK4" s="154"/>
      <c r="AL4" s="155" t="s">
        <v>897</v>
      </c>
      <c r="AM4" s="221"/>
    </row>
    <row r="5" spans="1:39" ht="51.5" customHeight="1">
      <c r="B5" s="218"/>
      <c r="C5" s="212" t="s">
        <v>764</v>
      </c>
      <c r="D5" s="208" t="s">
        <v>765</v>
      </c>
      <c r="E5" s="210" t="s">
        <v>766</v>
      </c>
      <c r="F5" s="212" t="s">
        <v>767</v>
      </c>
      <c r="G5" s="208" t="s">
        <v>765</v>
      </c>
      <c r="H5" s="210" t="s">
        <v>766</v>
      </c>
      <c r="I5" s="212" t="s">
        <v>768</v>
      </c>
      <c r="J5" s="208" t="s">
        <v>765</v>
      </c>
      <c r="K5" s="210" t="s">
        <v>766</v>
      </c>
      <c r="L5" s="212" t="s">
        <v>767</v>
      </c>
      <c r="M5" s="208" t="s">
        <v>765</v>
      </c>
      <c r="N5" s="210" t="s">
        <v>766</v>
      </c>
      <c r="O5" s="212" t="s">
        <v>764</v>
      </c>
      <c r="P5" s="208" t="s">
        <v>765</v>
      </c>
      <c r="Q5" s="210" t="s">
        <v>766</v>
      </c>
      <c r="R5" s="212" t="s">
        <v>767</v>
      </c>
      <c r="S5" s="208" t="s">
        <v>765</v>
      </c>
      <c r="T5" s="210" t="s">
        <v>766</v>
      </c>
      <c r="U5" s="212" t="s">
        <v>768</v>
      </c>
      <c r="V5" s="208" t="s">
        <v>765</v>
      </c>
      <c r="W5" s="210" t="s">
        <v>766</v>
      </c>
      <c r="X5" s="212" t="s">
        <v>767</v>
      </c>
      <c r="Y5" s="208" t="s">
        <v>765</v>
      </c>
      <c r="Z5" s="210" t="s">
        <v>766</v>
      </c>
      <c r="AA5" s="212" t="s">
        <v>764</v>
      </c>
      <c r="AB5" s="208" t="s">
        <v>765</v>
      </c>
      <c r="AC5" s="210" t="s">
        <v>766</v>
      </c>
      <c r="AD5" s="212" t="s">
        <v>767</v>
      </c>
      <c r="AE5" s="208" t="s">
        <v>765</v>
      </c>
      <c r="AF5" s="210" t="s">
        <v>766</v>
      </c>
      <c r="AG5" s="212" t="s">
        <v>768</v>
      </c>
      <c r="AH5" s="208" t="s">
        <v>765</v>
      </c>
      <c r="AI5" s="210" t="s">
        <v>766</v>
      </c>
      <c r="AJ5" s="212" t="s">
        <v>767</v>
      </c>
      <c r="AK5" s="208" t="s">
        <v>765</v>
      </c>
      <c r="AL5" s="210" t="s">
        <v>766</v>
      </c>
      <c r="AM5" s="221"/>
    </row>
    <row r="6" spans="1:39" ht="20.5" customHeight="1" thickBot="1">
      <c r="B6" s="219"/>
      <c r="C6" s="213"/>
      <c r="D6" s="209"/>
      <c r="E6" s="211"/>
      <c r="F6" s="213"/>
      <c r="G6" s="209"/>
      <c r="H6" s="211"/>
      <c r="I6" s="213"/>
      <c r="J6" s="209"/>
      <c r="K6" s="211"/>
      <c r="L6" s="213"/>
      <c r="M6" s="209"/>
      <c r="N6" s="211"/>
      <c r="O6" s="213"/>
      <c r="P6" s="209"/>
      <c r="Q6" s="211"/>
      <c r="R6" s="213"/>
      <c r="S6" s="209"/>
      <c r="T6" s="211"/>
      <c r="U6" s="213"/>
      <c r="V6" s="209"/>
      <c r="W6" s="211"/>
      <c r="X6" s="213"/>
      <c r="Y6" s="209"/>
      <c r="Z6" s="211"/>
      <c r="AA6" s="213"/>
      <c r="AB6" s="209"/>
      <c r="AC6" s="211"/>
      <c r="AD6" s="213"/>
      <c r="AE6" s="209"/>
      <c r="AF6" s="211"/>
      <c r="AG6" s="213"/>
      <c r="AH6" s="209"/>
      <c r="AI6" s="211"/>
      <c r="AJ6" s="213"/>
      <c r="AK6" s="209"/>
      <c r="AL6" s="211"/>
      <c r="AM6" s="222"/>
    </row>
    <row r="7" spans="1:39" ht="20.5" customHeight="1">
      <c r="B7" s="90" t="s">
        <v>769</v>
      </c>
      <c r="C7" s="91"/>
      <c r="D7" s="92"/>
      <c r="E7" s="93"/>
      <c r="F7" s="91"/>
      <c r="G7" s="92"/>
      <c r="H7" s="93"/>
      <c r="I7" s="91"/>
      <c r="J7" s="92"/>
      <c r="K7" s="93"/>
      <c r="L7" s="94"/>
      <c r="M7" s="95"/>
      <c r="N7" s="96"/>
      <c r="O7" s="91"/>
      <c r="P7" s="92"/>
      <c r="Q7" s="93"/>
      <c r="R7" s="91"/>
      <c r="S7" s="92"/>
      <c r="T7" s="93"/>
      <c r="U7" s="91"/>
      <c r="V7" s="92"/>
      <c r="W7" s="93"/>
      <c r="X7" s="94"/>
      <c r="Y7" s="95"/>
      <c r="Z7" s="96"/>
      <c r="AA7" s="91"/>
      <c r="AB7" s="92"/>
      <c r="AC7" s="93"/>
      <c r="AD7" s="91"/>
      <c r="AE7" s="92"/>
      <c r="AF7" s="93"/>
      <c r="AG7" s="91"/>
      <c r="AH7" s="92"/>
      <c r="AI7" s="93"/>
      <c r="AJ7" s="94"/>
      <c r="AK7" s="95"/>
      <c r="AL7" s="96"/>
      <c r="AM7" s="97"/>
    </row>
    <row r="8" spans="1:39" ht="20" customHeight="1">
      <c r="B8" s="98" t="s">
        <v>770</v>
      </c>
      <c r="C8" s="99"/>
      <c r="D8" s="100"/>
      <c r="E8" s="101"/>
      <c r="F8" s="99"/>
      <c r="G8" s="100"/>
      <c r="H8" s="101"/>
      <c r="I8" s="99"/>
      <c r="J8" s="100"/>
      <c r="K8" s="101"/>
      <c r="L8" s="124"/>
      <c r="M8" s="125"/>
      <c r="N8" s="126"/>
      <c r="O8" s="99"/>
      <c r="P8" s="100"/>
      <c r="Q8" s="101"/>
      <c r="R8" s="99"/>
      <c r="S8" s="100"/>
      <c r="T8" s="101"/>
      <c r="U8" s="99"/>
      <c r="V8" s="100"/>
      <c r="W8" s="101"/>
      <c r="X8" s="124"/>
      <c r="Y8" s="125"/>
      <c r="Z8" s="126"/>
      <c r="AA8" s="99"/>
      <c r="AB8" s="100"/>
      <c r="AC8" s="101"/>
      <c r="AD8" s="99"/>
      <c r="AE8" s="100"/>
      <c r="AF8" s="101"/>
      <c r="AG8" s="99"/>
      <c r="AH8" s="100"/>
      <c r="AI8" s="101"/>
      <c r="AJ8" s="124"/>
      <c r="AK8" s="125"/>
      <c r="AL8" s="126"/>
      <c r="AM8" s="97"/>
    </row>
    <row r="9" spans="1:39" ht="20.149999999999999" customHeight="1">
      <c r="B9" s="98" t="s">
        <v>771</v>
      </c>
      <c r="C9" s="99"/>
      <c r="D9" s="100"/>
      <c r="E9" s="101"/>
      <c r="F9" s="99"/>
      <c r="G9" s="100"/>
      <c r="H9" s="101"/>
      <c r="I9" s="99"/>
      <c r="J9" s="100"/>
      <c r="K9" s="101"/>
      <c r="L9" s="124"/>
      <c r="M9" s="125"/>
      <c r="N9" s="126"/>
      <c r="O9" s="99"/>
      <c r="P9" s="100"/>
      <c r="Q9" s="101"/>
      <c r="R9" s="99"/>
      <c r="S9" s="100"/>
      <c r="T9" s="101"/>
      <c r="U9" s="99"/>
      <c r="V9" s="100"/>
      <c r="W9" s="101"/>
      <c r="X9" s="124"/>
      <c r="Y9" s="125"/>
      <c r="Z9" s="126"/>
      <c r="AA9" s="99"/>
      <c r="AB9" s="100"/>
      <c r="AC9" s="101"/>
      <c r="AD9" s="99"/>
      <c r="AE9" s="100"/>
      <c r="AF9" s="101"/>
      <c r="AG9" s="99"/>
      <c r="AH9" s="100"/>
      <c r="AI9" s="101"/>
      <c r="AJ9" s="124"/>
      <c r="AK9" s="125"/>
      <c r="AL9" s="126"/>
      <c r="AM9" s="97"/>
    </row>
    <row r="10" spans="1:39" ht="20.149999999999999" customHeight="1">
      <c r="B10" s="98" t="s">
        <v>772</v>
      </c>
      <c r="C10" s="99"/>
      <c r="D10" s="100"/>
      <c r="E10" s="101"/>
      <c r="F10" s="99"/>
      <c r="G10" s="100"/>
      <c r="H10" s="101"/>
      <c r="I10" s="99"/>
      <c r="J10" s="100"/>
      <c r="K10" s="101"/>
      <c r="L10" s="124"/>
      <c r="M10" s="125"/>
      <c r="N10" s="126"/>
      <c r="O10" s="99"/>
      <c r="P10" s="100"/>
      <c r="Q10" s="101"/>
      <c r="R10" s="99"/>
      <c r="S10" s="100"/>
      <c r="T10" s="101"/>
      <c r="U10" s="99"/>
      <c r="V10" s="100"/>
      <c r="W10" s="101"/>
      <c r="X10" s="124"/>
      <c r="Y10" s="125"/>
      <c r="Z10" s="126"/>
      <c r="AA10" s="99"/>
      <c r="AB10" s="100"/>
      <c r="AC10" s="101"/>
      <c r="AD10" s="99"/>
      <c r="AE10" s="100"/>
      <c r="AF10" s="101"/>
      <c r="AG10" s="99"/>
      <c r="AH10" s="100"/>
      <c r="AI10" s="101"/>
      <c r="AJ10" s="124"/>
      <c r="AK10" s="125"/>
      <c r="AL10" s="126"/>
      <c r="AM10" s="97"/>
    </row>
    <row r="11" spans="1:39" ht="20.149999999999999" customHeight="1">
      <c r="B11" s="98" t="s">
        <v>773</v>
      </c>
      <c r="C11" s="99"/>
      <c r="D11" s="100"/>
      <c r="E11" s="101"/>
      <c r="F11" s="99"/>
      <c r="G11" s="100"/>
      <c r="H11" s="101"/>
      <c r="I11" s="99"/>
      <c r="J11" s="100"/>
      <c r="K11" s="101"/>
      <c r="L11" s="124"/>
      <c r="M11" s="125"/>
      <c r="N11" s="126"/>
      <c r="O11" s="99"/>
      <c r="P11" s="100"/>
      <c r="Q11" s="101"/>
      <c r="R11" s="99"/>
      <c r="S11" s="100"/>
      <c r="T11" s="101"/>
      <c r="U11" s="99"/>
      <c r="V11" s="100"/>
      <c r="W11" s="101"/>
      <c r="X11" s="124"/>
      <c r="Y11" s="125"/>
      <c r="Z11" s="126"/>
      <c r="AA11" s="99"/>
      <c r="AB11" s="100"/>
      <c r="AC11" s="101"/>
      <c r="AD11" s="99"/>
      <c r="AE11" s="100"/>
      <c r="AF11" s="101"/>
      <c r="AG11" s="99"/>
      <c r="AH11" s="100"/>
      <c r="AI11" s="101"/>
      <c r="AJ11" s="124"/>
      <c r="AK11" s="125"/>
      <c r="AL11" s="126"/>
      <c r="AM11" s="97"/>
    </row>
    <row r="12" spans="1:39" ht="20.149999999999999" customHeight="1">
      <c r="B12" s="98" t="s">
        <v>774</v>
      </c>
      <c r="C12" s="99"/>
      <c r="D12" s="100"/>
      <c r="E12" s="101"/>
      <c r="F12" s="99"/>
      <c r="G12" s="100"/>
      <c r="H12" s="101"/>
      <c r="I12" s="99"/>
      <c r="J12" s="100"/>
      <c r="K12" s="101"/>
      <c r="L12" s="124"/>
      <c r="M12" s="125"/>
      <c r="N12" s="126"/>
      <c r="O12" s="99"/>
      <c r="P12" s="100"/>
      <c r="Q12" s="101"/>
      <c r="R12" s="99"/>
      <c r="S12" s="100"/>
      <c r="T12" s="101"/>
      <c r="U12" s="99"/>
      <c r="V12" s="100"/>
      <c r="W12" s="101"/>
      <c r="X12" s="124"/>
      <c r="Y12" s="125"/>
      <c r="Z12" s="126"/>
      <c r="AA12" s="99"/>
      <c r="AB12" s="100"/>
      <c r="AC12" s="101"/>
      <c r="AD12" s="99"/>
      <c r="AE12" s="100"/>
      <c r="AF12" s="101"/>
      <c r="AG12" s="99"/>
      <c r="AH12" s="100"/>
      <c r="AI12" s="101"/>
      <c r="AJ12" s="124"/>
      <c r="AK12" s="125"/>
      <c r="AL12" s="126"/>
      <c r="AM12" s="97"/>
    </row>
    <row r="13" spans="1:39" ht="20.149999999999999" customHeight="1">
      <c r="B13" s="98" t="s">
        <v>775</v>
      </c>
      <c r="C13" s="99"/>
      <c r="D13" s="100"/>
      <c r="E13" s="101"/>
      <c r="F13" s="99"/>
      <c r="G13" s="100"/>
      <c r="H13" s="101"/>
      <c r="I13" s="99"/>
      <c r="J13" s="100"/>
      <c r="K13" s="101"/>
      <c r="L13" s="124"/>
      <c r="M13" s="125"/>
      <c r="N13" s="126"/>
      <c r="O13" s="99"/>
      <c r="P13" s="100"/>
      <c r="Q13" s="101"/>
      <c r="R13" s="99"/>
      <c r="S13" s="100"/>
      <c r="T13" s="101"/>
      <c r="U13" s="99"/>
      <c r="V13" s="100"/>
      <c r="W13" s="101"/>
      <c r="X13" s="124"/>
      <c r="Y13" s="125"/>
      <c r="Z13" s="126"/>
      <c r="AA13" s="99"/>
      <c r="AB13" s="100"/>
      <c r="AC13" s="101"/>
      <c r="AD13" s="99"/>
      <c r="AE13" s="100"/>
      <c r="AF13" s="101"/>
      <c r="AG13" s="99"/>
      <c r="AH13" s="100"/>
      <c r="AI13" s="101"/>
      <c r="AJ13" s="124"/>
      <c r="AK13" s="125"/>
      <c r="AL13" s="126"/>
      <c r="AM13" s="97"/>
    </row>
    <row r="14" spans="1:39" ht="20.149999999999999" customHeight="1">
      <c r="B14" s="98" t="s">
        <v>776</v>
      </c>
      <c r="C14" s="99"/>
      <c r="D14" s="100"/>
      <c r="E14" s="101"/>
      <c r="F14" s="99"/>
      <c r="G14" s="100"/>
      <c r="H14" s="101"/>
      <c r="I14" s="99"/>
      <c r="J14" s="100"/>
      <c r="K14" s="101"/>
      <c r="L14" s="124"/>
      <c r="M14" s="125"/>
      <c r="N14" s="126"/>
      <c r="O14" s="99"/>
      <c r="P14" s="100"/>
      <c r="Q14" s="101"/>
      <c r="R14" s="99"/>
      <c r="S14" s="100"/>
      <c r="T14" s="101"/>
      <c r="U14" s="99"/>
      <c r="V14" s="100"/>
      <c r="W14" s="101"/>
      <c r="X14" s="124"/>
      <c r="Y14" s="125"/>
      <c r="Z14" s="126"/>
      <c r="AA14" s="99"/>
      <c r="AB14" s="100"/>
      <c r="AC14" s="101"/>
      <c r="AD14" s="99"/>
      <c r="AE14" s="100"/>
      <c r="AF14" s="101"/>
      <c r="AG14" s="99"/>
      <c r="AH14" s="100"/>
      <c r="AI14" s="101"/>
      <c r="AJ14" s="124"/>
      <c r="AK14" s="125"/>
      <c r="AL14" s="126"/>
      <c r="AM14" s="97"/>
    </row>
    <row r="15" spans="1:39" ht="20.149999999999999" customHeight="1">
      <c r="B15" s="98" t="s">
        <v>777</v>
      </c>
      <c r="C15" s="99"/>
      <c r="D15" s="100"/>
      <c r="E15" s="101"/>
      <c r="F15" s="99"/>
      <c r="G15" s="100"/>
      <c r="H15" s="101"/>
      <c r="I15" s="99"/>
      <c r="J15" s="100"/>
      <c r="K15" s="101"/>
      <c r="L15" s="124"/>
      <c r="M15" s="125"/>
      <c r="N15" s="126"/>
      <c r="O15" s="99"/>
      <c r="P15" s="100"/>
      <c r="Q15" s="101"/>
      <c r="R15" s="99"/>
      <c r="S15" s="100"/>
      <c r="T15" s="101"/>
      <c r="U15" s="99"/>
      <c r="V15" s="100"/>
      <c r="W15" s="101"/>
      <c r="X15" s="124"/>
      <c r="Y15" s="125"/>
      <c r="Z15" s="126"/>
      <c r="AA15" s="99"/>
      <c r="AB15" s="100"/>
      <c r="AC15" s="101"/>
      <c r="AD15" s="99"/>
      <c r="AE15" s="100"/>
      <c r="AF15" s="101"/>
      <c r="AG15" s="99"/>
      <c r="AH15" s="100"/>
      <c r="AI15" s="101"/>
      <c r="AJ15" s="124"/>
      <c r="AK15" s="125"/>
      <c r="AL15" s="126"/>
      <c r="AM15" s="97"/>
    </row>
    <row r="16" spans="1:39" ht="20.149999999999999" customHeight="1">
      <c r="B16" s="98" t="s">
        <v>778</v>
      </c>
      <c r="C16" s="99"/>
      <c r="D16" s="100"/>
      <c r="E16" s="101"/>
      <c r="F16" s="99"/>
      <c r="G16" s="100"/>
      <c r="H16" s="101"/>
      <c r="I16" s="99"/>
      <c r="J16" s="100"/>
      <c r="K16" s="101"/>
      <c r="L16" s="124"/>
      <c r="M16" s="125"/>
      <c r="N16" s="126"/>
      <c r="O16" s="99"/>
      <c r="P16" s="100"/>
      <c r="Q16" s="101"/>
      <c r="R16" s="99"/>
      <c r="S16" s="100"/>
      <c r="T16" s="101"/>
      <c r="U16" s="99"/>
      <c r="V16" s="100"/>
      <c r="W16" s="101"/>
      <c r="X16" s="124"/>
      <c r="Y16" s="125"/>
      <c r="Z16" s="126"/>
      <c r="AA16" s="99"/>
      <c r="AB16" s="100"/>
      <c r="AC16" s="101"/>
      <c r="AD16" s="99"/>
      <c r="AE16" s="100"/>
      <c r="AF16" s="101"/>
      <c r="AG16" s="99"/>
      <c r="AH16" s="100"/>
      <c r="AI16" s="101"/>
      <c r="AJ16" s="124"/>
      <c r="AK16" s="125"/>
      <c r="AL16" s="126"/>
      <c r="AM16" s="97"/>
    </row>
    <row r="17" spans="2:39" ht="20.149999999999999" customHeight="1">
      <c r="B17" s="98" t="s">
        <v>779</v>
      </c>
      <c r="C17" s="99"/>
      <c r="D17" s="100"/>
      <c r="E17" s="101"/>
      <c r="F17" s="99"/>
      <c r="G17" s="100"/>
      <c r="H17" s="101"/>
      <c r="I17" s="99"/>
      <c r="J17" s="100"/>
      <c r="K17" s="101"/>
      <c r="L17" s="124"/>
      <c r="M17" s="125"/>
      <c r="N17" s="126"/>
      <c r="O17" s="99"/>
      <c r="P17" s="100"/>
      <c r="Q17" s="101"/>
      <c r="R17" s="99"/>
      <c r="S17" s="100"/>
      <c r="T17" s="101"/>
      <c r="U17" s="99"/>
      <c r="V17" s="100"/>
      <c r="W17" s="101"/>
      <c r="X17" s="124"/>
      <c r="Y17" s="125"/>
      <c r="Z17" s="126"/>
      <c r="AA17" s="99"/>
      <c r="AB17" s="100"/>
      <c r="AC17" s="101"/>
      <c r="AD17" s="99"/>
      <c r="AE17" s="100"/>
      <c r="AF17" s="101"/>
      <c r="AG17" s="99"/>
      <c r="AH17" s="100"/>
      <c r="AI17" s="101"/>
      <c r="AJ17" s="124"/>
      <c r="AK17" s="125"/>
      <c r="AL17" s="126"/>
      <c r="AM17" s="97"/>
    </row>
    <row r="18" spans="2:39" ht="20.149999999999999" customHeight="1">
      <c r="B18" s="98" t="s">
        <v>780</v>
      </c>
      <c r="C18" s="99"/>
      <c r="D18" s="100"/>
      <c r="E18" s="101"/>
      <c r="F18" s="99"/>
      <c r="G18" s="100"/>
      <c r="H18" s="101"/>
      <c r="I18" s="99"/>
      <c r="J18" s="100"/>
      <c r="K18" s="101"/>
      <c r="L18" s="124"/>
      <c r="M18" s="125"/>
      <c r="N18" s="126"/>
      <c r="O18" s="99"/>
      <c r="P18" s="100"/>
      <c r="Q18" s="101"/>
      <c r="R18" s="99"/>
      <c r="S18" s="100"/>
      <c r="T18" s="101"/>
      <c r="U18" s="99"/>
      <c r="V18" s="100"/>
      <c r="W18" s="101"/>
      <c r="X18" s="124"/>
      <c r="Y18" s="125"/>
      <c r="Z18" s="126"/>
      <c r="AA18" s="99"/>
      <c r="AB18" s="100"/>
      <c r="AC18" s="101"/>
      <c r="AD18" s="99"/>
      <c r="AE18" s="100"/>
      <c r="AF18" s="101"/>
      <c r="AG18" s="99"/>
      <c r="AH18" s="100"/>
      <c r="AI18" s="101"/>
      <c r="AJ18" s="124"/>
      <c r="AK18" s="125"/>
      <c r="AL18" s="126"/>
      <c r="AM18" s="97"/>
    </row>
    <row r="19" spans="2:39" ht="20.149999999999999" customHeight="1">
      <c r="B19" s="98" t="s">
        <v>781</v>
      </c>
      <c r="C19" s="99"/>
      <c r="D19" s="100"/>
      <c r="E19" s="101"/>
      <c r="F19" s="99"/>
      <c r="G19" s="100"/>
      <c r="H19" s="101"/>
      <c r="I19" s="99"/>
      <c r="J19" s="100"/>
      <c r="K19" s="101"/>
      <c r="L19" s="124"/>
      <c r="M19" s="125"/>
      <c r="N19" s="126"/>
      <c r="O19" s="99"/>
      <c r="P19" s="100"/>
      <c r="Q19" s="101"/>
      <c r="R19" s="99"/>
      <c r="S19" s="100"/>
      <c r="T19" s="101"/>
      <c r="U19" s="99"/>
      <c r="V19" s="100"/>
      <c r="W19" s="101"/>
      <c r="X19" s="124"/>
      <c r="Y19" s="125"/>
      <c r="Z19" s="126"/>
      <c r="AA19" s="99"/>
      <c r="AB19" s="100"/>
      <c r="AC19" s="101"/>
      <c r="AD19" s="99"/>
      <c r="AE19" s="100"/>
      <c r="AF19" s="101"/>
      <c r="AG19" s="99"/>
      <c r="AH19" s="100"/>
      <c r="AI19" s="101"/>
      <c r="AJ19" s="124"/>
      <c r="AK19" s="125"/>
      <c r="AL19" s="126"/>
      <c r="AM19" s="97"/>
    </row>
    <row r="20" spans="2:39" ht="20.149999999999999" customHeight="1">
      <c r="B20" s="98" t="s">
        <v>782</v>
      </c>
      <c r="C20" s="99"/>
      <c r="D20" s="100"/>
      <c r="E20" s="101"/>
      <c r="F20" s="99"/>
      <c r="G20" s="100"/>
      <c r="H20" s="101"/>
      <c r="I20" s="99"/>
      <c r="J20" s="100"/>
      <c r="K20" s="101"/>
      <c r="L20" s="124"/>
      <c r="M20" s="125"/>
      <c r="N20" s="126"/>
      <c r="O20" s="99"/>
      <c r="P20" s="100"/>
      <c r="Q20" s="101"/>
      <c r="R20" s="99"/>
      <c r="S20" s="100"/>
      <c r="T20" s="101"/>
      <c r="U20" s="99"/>
      <c r="V20" s="100"/>
      <c r="W20" s="101"/>
      <c r="X20" s="124"/>
      <c r="Y20" s="125"/>
      <c r="Z20" s="126"/>
      <c r="AA20" s="99"/>
      <c r="AB20" s="100"/>
      <c r="AC20" s="101"/>
      <c r="AD20" s="99"/>
      <c r="AE20" s="100"/>
      <c r="AF20" s="101"/>
      <c r="AG20" s="99"/>
      <c r="AH20" s="100"/>
      <c r="AI20" s="101"/>
      <c r="AJ20" s="124"/>
      <c r="AK20" s="125"/>
      <c r="AL20" s="126"/>
      <c r="AM20" s="97"/>
    </row>
    <row r="21" spans="2:39" ht="20.149999999999999" customHeight="1">
      <c r="B21" s="98" t="s">
        <v>783</v>
      </c>
      <c r="C21" s="99"/>
      <c r="D21" s="100"/>
      <c r="E21" s="101"/>
      <c r="F21" s="99"/>
      <c r="G21" s="100"/>
      <c r="H21" s="101"/>
      <c r="I21" s="99"/>
      <c r="J21" s="100"/>
      <c r="K21" s="101"/>
      <c r="L21" s="124"/>
      <c r="M21" s="125"/>
      <c r="N21" s="126"/>
      <c r="O21" s="99"/>
      <c r="P21" s="100"/>
      <c r="Q21" s="101"/>
      <c r="R21" s="99"/>
      <c r="S21" s="100"/>
      <c r="T21" s="101"/>
      <c r="U21" s="99"/>
      <c r="V21" s="100"/>
      <c r="W21" s="101"/>
      <c r="X21" s="124"/>
      <c r="Y21" s="125"/>
      <c r="Z21" s="126"/>
      <c r="AA21" s="99"/>
      <c r="AB21" s="100"/>
      <c r="AC21" s="101"/>
      <c r="AD21" s="99"/>
      <c r="AE21" s="100"/>
      <c r="AF21" s="101"/>
      <c r="AG21" s="99"/>
      <c r="AH21" s="100"/>
      <c r="AI21" s="101"/>
      <c r="AJ21" s="124"/>
      <c r="AK21" s="125"/>
      <c r="AL21" s="126"/>
      <c r="AM21" s="97"/>
    </row>
    <row r="22" spans="2:39" ht="20.149999999999999" customHeight="1">
      <c r="B22" s="98" t="s">
        <v>784</v>
      </c>
      <c r="C22" s="99"/>
      <c r="D22" s="100"/>
      <c r="E22" s="101"/>
      <c r="F22" s="99"/>
      <c r="G22" s="100"/>
      <c r="H22" s="101"/>
      <c r="I22" s="99"/>
      <c r="J22" s="100"/>
      <c r="K22" s="101"/>
      <c r="L22" s="124"/>
      <c r="M22" s="125"/>
      <c r="N22" s="126"/>
      <c r="O22" s="99"/>
      <c r="P22" s="100"/>
      <c r="Q22" s="101"/>
      <c r="R22" s="99"/>
      <c r="S22" s="100"/>
      <c r="T22" s="101"/>
      <c r="U22" s="99"/>
      <c r="V22" s="100"/>
      <c r="W22" s="101"/>
      <c r="X22" s="124"/>
      <c r="Y22" s="125"/>
      <c r="Z22" s="126"/>
      <c r="AA22" s="99"/>
      <c r="AB22" s="100"/>
      <c r="AC22" s="101"/>
      <c r="AD22" s="99"/>
      <c r="AE22" s="100"/>
      <c r="AF22" s="101"/>
      <c r="AG22" s="99"/>
      <c r="AH22" s="100"/>
      <c r="AI22" s="101"/>
      <c r="AJ22" s="124"/>
      <c r="AK22" s="125"/>
      <c r="AL22" s="126"/>
      <c r="AM22" s="97"/>
    </row>
    <row r="23" spans="2:39" ht="20.149999999999999" customHeight="1">
      <c r="B23" s="98" t="s">
        <v>785</v>
      </c>
      <c r="C23" s="99"/>
      <c r="D23" s="100"/>
      <c r="E23" s="101"/>
      <c r="F23" s="99"/>
      <c r="G23" s="100"/>
      <c r="H23" s="101"/>
      <c r="I23" s="99"/>
      <c r="J23" s="100"/>
      <c r="K23" s="101"/>
      <c r="L23" s="124"/>
      <c r="M23" s="125"/>
      <c r="N23" s="126"/>
      <c r="O23" s="99"/>
      <c r="P23" s="100"/>
      <c r="Q23" s="101"/>
      <c r="R23" s="99"/>
      <c r="S23" s="100"/>
      <c r="T23" s="101"/>
      <c r="U23" s="99"/>
      <c r="V23" s="100"/>
      <c r="W23" s="101"/>
      <c r="X23" s="124"/>
      <c r="Y23" s="125"/>
      <c r="Z23" s="126"/>
      <c r="AA23" s="99"/>
      <c r="AB23" s="100"/>
      <c r="AC23" s="101"/>
      <c r="AD23" s="99"/>
      <c r="AE23" s="100"/>
      <c r="AF23" s="101"/>
      <c r="AG23" s="99"/>
      <c r="AH23" s="100"/>
      <c r="AI23" s="101"/>
      <c r="AJ23" s="124"/>
      <c r="AK23" s="125"/>
      <c r="AL23" s="126"/>
      <c r="AM23" s="97"/>
    </row>
    <row r="24" spans="2:39" ht="20.149999999999999" customHeight="1">
      <c r="B24" s="98" t="s">
        <v>786</v>
      </c>
      <c r="C24" s="99"/>
      <c r="D24" s="100"/>
      <c r="E24" s="101"/>
      <c r="F24" s="99"/>
      <c r="G24" s="100"/>
      <c r="H24" s="101"/>
      <c r="I24" s="99"/>
      <c r="J24" s="100"/>
      <c r="K24" s="101"/>
      <c r="L24" s="124"/>
      <c r="M24" s="125"/>
      <c r="N24" s="126"/>
      <c r="O24" s="99"/>
      <c r="P24" s="100"/>
      <c r="Q24" s="101"/>
      <c r="R24" s="99"/>
      <c r="S24" s="100"/>
      <c r="T24" s="101"/>
      <c r="U24" s="99"/>
      <c r="V24" s="100"/>
      <c r="W24" s="101"/>
      <c r="X24" s="124"/>
      <c r="Y24" s="125"/>
      <c r="Z24" s="126"/>
      <c r="AA24" s="99"/>
      <c r="AB24" s="100"/>
      <c r="AC24" s="101"/>
      <c r="AD24" s="99"/>
      <c r="AE24" s="100"/>
      <c r="AF24" s="101"/>
      <c r="AG24" s="99"/>
      <c r="AH24" s="100"/>
      <c r="AI24" s="101"/>
      <c r="AJ24" s="124"/>
      <c r="AK24" s="125"/>
      <c r="AL24" s="126"/>
      <c r="AM24" s="97"/>
    </row>
    <row r="25" spans="2:39" ht="20.149999999999999" customHeight="1">
      <c r="B25" s="98" t="s">
        <v>787</v>
      </c>
      <c r="C25" s="99"/>
      <c r="D25" s="100"/>
      <c r="E25" s="101"/>
      <c r="F25" s="99"/>
      <c r="G25" s="100"/>
      <c r="H25" s="101"/>
      <c r="I25" s="99"/>
      <c r="J25" s="100"/>
      <c r="K25" s="101"/>
      <c r="L25" s="124"/>
      <c r="M25" s="125"/>
      <c r="N25" s="126"/>
      <c r="O25" s="99"/>
      <c r="P25" s="100"/>
      <c r="Q25" s="101"/>
      <c r="R25" s="99"/>
      <c r="S25" s="100"/>
      <c r="T25" s="101"/>
      <c r="U25" s="99"/>
      <c r="V25" s="100"/>
      <c r="W25" s="101"/>
      <c r="X25" s="124"/>
      <c r="Y25" s="125"/>
      <c r="Z25" s="126"/>
      <c r="AA25" s="99"/>
      <c r="AB25" s="100"/>
      <c r="AC25" s="101"/>
      <c r="AD25" s="99"/>
      <c r="AE25" s="100"/>
      <c r="AF25" s="101"/>
      <c r="AG25" s="99"/>
      <c r="AH25" s="100"/>
      <c r="AI25" s="101"/>
      <c r="AJ25" s="124"/>
      <c r="AK25" s="125"/>
      <c r="AL25" s="126"/>
      <c r="AM25" s="97"/>
    </row>
    <row r="26" spans="2:39" ht="20.149999999999999" customHeight="1">
      <c r="B26" s="98" t="s">
        <v>788</v>
      </c>
      <c r="C26" s="99"/>
      <c r="D26" s="100"/>
      <c r="E26" s="101"/>
      <c r="F26" s="99"/>
      <c r="G26" s="100"/>
      <c r="H26" s="101"/>
      <c r="I26" s="99"/>
      <c r="J26" s="100"/>
      <c r="K26" s="101"/>
      <c r="L26" s="124"/>
      <c r="M26" s="125"/>
      <c r="N26" s="126"/>
      <c r="O26" s="99"/>
      <c r="P26" s="100"/>
      <c r="Q26" s="101"/>
      <c r="R26" s="99"/>
      <c r="S26" s="100"/>
      <c r="T26" s="101"/>
      <c r="U26" s="99"/>
      <c r="V26" s="100"/>
      <c r="W26" s="101"/>
      <c r="X26" s="124"/>
      <c r="Y26" s="125"/>
      <c r="Z26" s="126"/>
      <c r="AA26" s="99"/>
      <c r="AB26" s="100"/>
      <c r="AC26" s="101"/>
      <c r="AD26" s="99"/>
      <c r="AE26" s="100"/>
      <c r="AF26" s="101"/>
      <c r="AG26" s="99"/>
      <c r="AH26" s="100"/>
      <c r="AI26" s="101"/>
      <c r="AJ26" s="124"/>
      <c r="AK26" s="125"/>
      <c r="AL26" s="126"/>
      <c r="AM26" s="97"/>
    </row>
    <row r="27" spans="2:39" ht="20.149999999999999" customHeight="1">
      <c r="B27" s="98" t="s">
        <v>789</v>
      </c>
      <c r="C27" s="99"/>
      <c r="D27" s="100"/>
      <c r="E27" s="101"/>
      <c r="F27" s="99"/>
      <c r="G27" s="100"/>
      <c r="H27" s="101"/>
      <c r="I27" s="99"/>
      <c r="J27" s="100"/>
      <c r="K27" s="101"/>
      <c r="L27" s="124"/>
      <c r="M27" s="125"/>
      <c r="N27" s="126"/>
      <c r="O27" s="99"/>
      <c r="P27" s="100"/>
      <c r="Q27" s="101"/>
      <c r="R27" s="99"/>
      <c r="S27" s="100"/>
      <c r="T27" s="101"/>
      <c r="U27" s="99"/>
      <c r="V27" s="100"/>
      <c r="W27" s="101"/>
      <c r="X27" s="124"/>
      <c r="Y27" s="125"/>
      <c r="Z27" s="126"/>
      <c r="AA27" s="99"/>
      <c r="AB27" s="100"/>
      <c r="AC27" s="101"/>
      <c r="AD27" s="99"/>
      <c r="AE27" s="100"/>
      <c r="AF27" s="101"/>
      <c r="AG27" s="99"/>
      <c r="AH27" s="100"/>
      <c r="AI27" s="101"/>
      <c r="AJ27" s="124"/>
      <c r="AK27" s="125"/>
      <c r="AL27" s="126"/>
      <c r="AM27" s="97"/>
    </row>
    <row r="28" spans="2:39" ht="20.149999999999999" customHeight="1">
      <c r="B28" s="98" t="s">
        <v>790</v>
      </c>
      <c r="C28" s="99"/>
      <c r="D28" s="100"/>
      <c r="E28" s="101"/>
      <c r="F28" s="99"/>
      <c r="G28" s="100"/>
      <c r="H28" s="101"/>
      <c r="I28" s="99"/>
      <c r="J28" s="100"/>
      <c r="K28" s="101"/>
      <c r="L28" s="124"/>
      <c r="M28" s="125"/>
      <c r="N28" s="126"/>
      <c r="O28" s="99"/>
      <c r="P28" s="100"/>
      <c r="Q28" s="101"/>
      <c r="R28" s="99"/>
      <c r="S28" s="100"/>
      <c r="T28" s="101"/>
      <c r="U28" s="99"/>
      <c r="V28" s="100"/>
      <c r="W28" s="101"/>
      <c r="X28" s="124"/>
      <c r="Y28" s="125"/>
      <c r="Z28" s="126"/>
      <c r="AA28" s="99"/>
      <c r="AB28" s="100"/>
      <c r="AC28" s="101"/>
      <c r="AD28" s="99"/>
      <c r="AE28" s="100"/>
      <c r="AF28" s="101"/>
      <c r="AG28" s="99"/>
      <c r="AH28" s="100"/>
      <c r="AI28" s="101"/>
      <c r="AJ28" s="124"/>
      <c r="AK28" s="125"/>
      <c r="AL28" s="126"/>
      <c r="AM28" s="97"/>
    </row>
    <row r="29" spans="2:39" ht="20.149999999999999" customHeight="1">
      <c r="B29" s="98" t="s">
        <v>791</v>
      </c>
      <c r="C29" s="99"/>
      <c r="D29" s="100"/>
      <c r="E29" s="101"/>
      <c r="F29" s="99"/>
      <c r="G29" s="100"/>
      <c r="H29" s="101"/>
      <c r="I29" s="99"/>
      <c r="J29" s="100"/>
      <c r="K29" s="101"/>
      <c r="L29" s="124"/>
      <c r="M29" s="125"/>
      <c r="N29" s="126"/>
      <c r="O29" s="99"/>
      <c r="P29" s="100"/>
      <c r="Q29" s="101"/>
      <c r="R29" s="99"/>
      <c r="S29" s="100"/>
      <c r="T29" s="101"/>
      <c r="U29" s="99"/>
      <c r="V29" s="100"/>
      <c r="W29" s="101"/>
      <c r="X29" s="124"/>
      <c r="Y29" s="125"/>
      <c r="Z29" s="126"/>
      <c r="AA29" s="99"/>
      <c r="AB29" s="100"/>
      <c r="AC29" s="101"/>
      <c r="AD29" s="99"/>
      <c r="AE29" s="100"/>
      <c r="AF29" s="101"/>
      <c r="AG29" s="99"/>
      <c r="AH29" s="100"/>
      <c r="AI29" s="101"/>
      <c r="AJ29" s="124"/>
      <c r="AK29" s="125"/>
      <c r="AL29" s="126"/>
      <c r="AM29" s="97"/>
    </row>
    <row r="30" spans="2:39" ht="20.149999999999999" customHeight="1">
      <c r="B30" s="98" t="s">
        <v>792</v>
      </c>
      <c r="C30" s="99"/>
      <c r="D30" s="100"/>
      <c r="E30" s="101"/>
      <c r="F30" s="99"/>
      <c r="G30" s="100"/>
      <c r="H30" s="101"/>
      <c r="I30" s="99"/>
      <c r="J30" s="100"/>
      <c r="K30" s="101"/>
      <c r="L30" s="124"/>
      <c r="M30" s="125"/>
      <c r="N30" s="126"/>
      <c r="O30" s="99"/>
      <c r="P30" s="100"/>
      <c r="Q30" s="101"/>
      <c r="R30" s="99"/>
      <c r="S30" s="100"/>
      <c r="T30" s="101"/>
      <c r="U30" s="99"/>
      <c r="V30" s="100"/>
      <c r="W30" s="101"/>
      <c r="X30" s="124"/>
      <c r="Y30" s="125"/>
      <c r="Z30" s="126"/>
      <c r="AA30" s="99"/>
      <c r="AB30" s="100"/>
      <c r="AC30" s="101"/>
      <c r="AD30" s="99"/>
      <c r="AE30" s="100"/>
      <c r="AF30" s="101"/>
      <c r="AG30" s="99"/>
      <c r="AH30" s="100"/>
      <c r="AI30" s="101"/>
      <c r="AJ30" s="124"/>
      <c r="AK30" s="125"/>
      <c r="AL30" s="126"/>
      <c r="AM30" s="97"/>
    </row>
    <row r="31" spans="2:39" ht="20.149999999999999" customHeight="1">
      <c r="B31" s="98" t="s">
        <v>793</v>
      </c>
      <c r="C31" s="99"/>
      <c r="D31" s="100"/>
      <c r="E31" s="101"/>
      <c r="F31" s="99"/>
      <c r="G31" s="100"/>
      <c r="H31" s="101"/>
      <c r="I31" s="99"/>
      <c r="J31" s="100"/>
      <c r="K31" s="101"/>
      <c r="L31" s="124"/>
      <c r="M31" s="125"/>
      <c r="N31" s="126"/>
      <c r="O31" s="99"/>
      <c r="P31" s="100"/>
      <c r="Q31" s="101"/>
      <c r="R31" s="99"/>
      <c r="S31" s="100"/>
      <c r="T31" s="101"/>
      <c r="U31" s="99"/>
      <c r="V31" s="100"/>
      <c r="W31" s="101"/>
      <c r="X31" s="124"/>
      <c r="Y31" s="125"/>
      <c r="Z31" s="126"/>
      <c r="AA31" s="99"/>
      <c r="AB31" s="100"/>
      <c r="AC31" s="101"/>
      <c r="AD31" s="99"/>
      <c r="AE31" s="100"/>
      <c r="AF31" s="101"/>
      <c r="AG31" s="99"/>
      <c r="AH31" s="100"/>
      <c r="AI31" s="101"/>
      <c r="AJ31" s="124"/>
      <c r="AK31" s="125"/>
      <c r="AL31" s="126"/>
      <c r="AM31" s="97"/>
    </row>
    <row r="32" spans="2:39" ht="20.149999999999999" customHeight="1">
      <c r="B32" s="98" t="s">
        <v>794</v>
      </c>
      <c r="C32" s="99"/>
      <c r="D32" s="100"/>
      <c r="E32" s="101"/>
      <c r="F32" s="99"/>
      <c r="G32" s="100"/>
      <c r="H32" s="101"/>
      <c r="I32" s="99"/>
      <c r="J32" s="100"/>
      <c r="K32" s="101"/>
      <c r="L32" s="124"/>
      <c r="M32" s="125"/>
      <c r="N32" s="126"/>
      <c r="O32" s="99"/>
      <c r="P32" s="100"/>
      <c r="Q32" s="101"/>
      <c r="R32" s="99"/>
      <c r="S32" s="100"/>
      <c r="T32" s="101"/>
      <c r="U32" s="99"/>
      <c r="V32" s="100"/>
      <c r="W32" s="101"/>
      <c r="X32" s="124"/>
      <c r="Y32" s="125"/>
      <c r="Z32" s="126"/>
      <c r="AA32" s="99"/>
      <c r="AB32" s="100"/>
      <c r="AC32" s="101"/>
      <c r="AD32" s="99"/>
      <c r="AE32" s="100"/>
      <c r="AF32" s="101"/>
      <c r="AG32" s="99"/>
      <c r="AH32" s="100"/>
      <c r="AI32" s="101"/>
      <c r="AJ32" s="124"/>
      <c r="AK32" s="125"/>
      <c r="AL32" s="126"/>
      <c r="AM32" s="97"/>
    </row>
    <row r="33" spans="2:48" ht="20.149999999999999" customHeight="1">
      <c r="B33" s="98" t="s">
        <v>795</v>
      </c>
      <c r="C33" s="99"/>
      <c r="D33" s="100"/>
      <c r="E33" s="101"/>
      <c r="F33" s="99"/>
      <c r="G33" s="100"/>
      <c r="H33" s="101"/>
      <c r="I33" s="99"/>
      <c r="J33" s="100"/>
      <c r="K33" s="101"/>
      <c r="L33" s="124"/>
      <c r="M33" s="125"/>
      <c r="N33" s="126"/>
      <c r="O33" s="99"/>
      <c r="P33" s="100"/>
      <c r="Q33" s="101"/>
      <c r="R33" s="99"/>
      <c r="S33" s="100"/>
      <c r="T33" s="101"/>
      <c r="U33" s="99"/>
      <c r="V33" s="100"/>
      <c r="W33" s="101"/>
      <c r="X33" s="124"/>
      <c r="Y33" s="125"/>
      <c r="Z33" s="126"/>
      <c r="AA33" s="99"/>
      <c r="AB33" s="100"/>
      <c r="AC33" s="101"/>
      <c r="AD33" s="99"/>
      <c r="AE33" s="100"/>
      <c r="AF33" s="101"/>
      <c r="AG33" s="99"/>
      <c r="AH33" s="100"/>
      <c r="AI33" s="101"/>
      <c r="AJ33" s="124"/>
      <c r="AK33" s="125"/>
      <c r="AL33" s="126"/>
      <c r="AM33" s="97"/>
    </row>
    <row r="34" spans="2:48" ht="20.149999999999999" customHeight="1">
      <c r="B34" s="98" t="s">
        <v>796</v>
      </c>
      <c r="C34" s="99"/>
      <c r="D34" s="100"/>
      <c r="E34" s="101"/>
      <c r="F34" s="99"/>
      <c r="G34" s="100"/>
      <c r="H34" s="101"/>
      <c r="I34" s="99"/>
      <c r="J34" s="100"/>
      <c r="K34" s="101"/>
      <c r="L34" s="124"/>
      <c r="M34" s="125"/>
      <c r="N34" s="126"/>
      <c r="O34" s="99"/>
      <c r="P34" s="100"/>
      <c r="Q34" s="101"/>
      <c r="R34" s="99"/>
      <c r="S34" s="100"/>
      <c r="T34" s="101"/>
      <c r="U34" s="99"/>
      <c r="V34" s="100"/>
      <c r="W34" s="101"/>
      <c r="X34" s="124"/>
      <c r="Y34" s="125"/>
      <c r="Z34" s="126"/>
      <c r="AA34" s="99"/>
      <c r="AB34" s="100"/>
      <c r="AC34" s="101"/>
      <c r="AD34" s="99"/>
      <c r="AE34" s="100"/>
      <c r="AF34" s="101"/>
      <c r="AG34" s="99"/>
      <c r="AH34" s="100"/>
      <c r="AI34" s="101"/>
      <c r="AJ34" s="124"/>
      <c r="AK34" s="125"/>
      <c r="AL34" s="126"/>
      <c r="AM34" s="97"/>
    </row>
    <row r="35" spans="2:48" ht="20.149999999999999" customHeight="1">
      <c r="B35" s="98" t="s">
        <v>797</v>
      </c>
      <c r="C35" s="99"/>
      <c r="D35" s="100"/>
      <c r="E35" s="101"/>
      <c r="F35" s="99"/>
      <c r="G35" s="100"/>
      <c r="H35" s="101"/>
      <c r="I35" s="99"/>
      <c r="J35" s="100"/>
      <c r="K35" s="101"/>
      <c r="L35" s="124"/>
      <c r="M35" s="125"/>
      <c r="N35" s="126"/>
      <c r="O35" s="99"/>
      <c r="P35" s="100"/>
      <c r="Q35" s="101"/>
      <c r="R35" s="99"/>
      <c r="S35" s="100"/>
      <c r="T35" s="101"/>
      <c r="U35" s="99"/>
      <c r="V35" s="100"/>
      <c r="W35" s="101"/>
      <c r="X35" s="124"/>
      <c r="Y35" s="125"/>
      <c r="Z35" s="126"/>
      <c r="AA35" s="99"/>
      <c r="AB35" s="100"/>
      <c r="AC35" s="101"/>
      <c r="AD35" s="99"/>
      <c r="AE35" s="100"/>
      <c r="AF35" s="101"/>
      <c r="AG35" s="99"/>
      <c r="AH35" s="100"/>
      <c r="AI35" s="101"/>
      <c r="AJ35" s="124"/>
      <c r="AK35" s="125"/>
      <c r="AL35" s="126"/>
      <c r="AM35" s="97"/>
    </row>
    <row r="36" spans="2:48" ht="20.149999999999999" customHeight="1">
      <c r="B36" s="98" t="s">
        <v>798</v>
      </c>
      <c r="C36" s="99"/>
      <c r="D36" s="100"/>
      <c r="E36" s="101"/>
      <c r="F36" s="99"/>
      <c r="G36" s="100"/>
      <c r="H36" s="101"/>
      <c r="I36" s="99"/>
      <c r="J36" s="100"/>
      <c r="K36" s="101"/>
      <c r="L36" s="124"/>
      <c r="M36" s="125"/>
      <c r="N36" s="126"/>
      <c r="O36" s="99"/>
      <c r="P36" s="100"/>
      <c r="Q36" s="101"/>
      <c r="R36" s="99"/>
      <c r="S36" s="100"/>
      <c r="T36" s="101"/>
      <c r="U36" s="99"/>
      <c r="V36" s="100"/>
      <c r="W36" s="101"/>
      <c r="X36" s="124"/>
      <c r="Y36" s="125"/>
      <c r="Z36" s="126"/>
      <c r="AA36" s="99"/>
      <c r="AB36" s="100"/>
      <c r="AC36" s="101"/>
      <c r="AD36" s="99"/>
      <c r="AE36" s="100"/>
      <c r="AF36" s="101"/>
      <c r="AG36" s="99"/>
      <c r="AH36" s="100"/>
      <c r="AI36" s="101"/>
      <c r="AJ36" s="124"/>
      <c r="AK36" s="125"/>
      <c r="AL36" s="126"/>
      <c r="AM36" s="97"/>
    </row>
    <row r="37" spans="2:48" ht="20.149999999999999" customHeight="1" thickBot="1">
      <c r="B37" s="98" t="s">
        <v>799</v>
      </c>
      <c r="C37" s="99"/>
      <c r="D37" s="100"/>
      <c r="E37" s="101"/>
      <c r="F37" s="99"/>
      <c r="G37" s="102"/>
      <c r="H37" s="103"/>
      <c r="I37" s="104"/>
      <c r="J37" s="105"/>
      <c r="K37" s="106"/>
      <c r="L37" s="107"/>
      <c r="M37" s="108"/>
      <c r="N37" s="109"/>
      <c r="O37" s="99"/>
      <c r="P37" s="100"/>
      <c r="Q37" s="101"/>
      <c r="R37" s="99"/>
      <c r="S37" s="102"/>
      <c r="T37" s="103"/>
      <c r="U37" s="104"/>
      <c r="V37" s="105"/>
      <c r="W37" s="106"/>
      <c r="X37" s="107"/>
      <c r="Y37" s="108"/>
      <c r="Z37" s="109"/>
      <c r="AA37" s="99"/>
      <c r="AB37" s="100"/>
      <c r="AC37" s="101"/>
      <c r="AD37" s="99"/>
      <c r="AE37" s="102"/>
      <c r="AF37" s="103"/>
      <c r="AG37" s="104"/>
      <c r="AH37" s="105"/>
      <c r="AI37" s="106"/>
      <c r="AJ37" s="107"/>
      <c r="AK37" s="108"/>
      <c r="AL37" s="109"/>
      <c r="AM37" s="97"/>
    </row>
    <row r="38" spans="2:48" ht="20.149999999999999" customHeight="1" thickBot="1">
      <c r="B38" s="143" t="s">
        <v>800</v>
      </c>
      <c r="C38" s="145">
        <f t="shared" ref="C38:AL38" si="0">SUM(C7:C37)</f>
        <v>0</v>
      </c>
      <c r="D38" s="146">
        <f t="shared" si="0"/>
        <v>0</v>
      </c>
      <c r="E38" s="147">
        <f t="shared" si="0"/>
        <v>0</v>
      </c>
      <c r="F38" s="145">
        <f t="shared" si="0"/>
        <v>0</v>
      </c>
      <c r="G38" s="148">
        <f t="shared" si="0"/>
        <v>0</v>
      </c>
      <c r="H38" s="147">
        <f t="shared" si="0"/>
        <v>0</v>
      </c>
      <c r="I38" s="145">
        <f t="shared" si="0"/>
        <v>0</v>
      </c>
      <c r="J38" s="148">
        <f t="shared" si="0"/>
        <v>0</v>
      </c>
      <c r="K38" s="147">
        <f t="shared" si="0"/>
        <v>0</v>
      </c>
      <c r="L38" s="145">
        <f t="shared" si="0"/>
        <v>0</v>
      </c>
      <c r="M38" s="148">
        <f t="shared" si="0"/>
        <v>0</v>
      </c>
      <c r="N38" s="147">
        <f t="shared" si="0"/>
        <v>0</v>
      </c>
      <c r="O38" s="145">
        <f t="shared" si="0"/>
        <v>0</v>
      </c>
      <c r="P38" s="146">
        <f t="shared" si="0"/>
        <v>0</v>
      </c>
      <c r="Q38" s="147">
        <f t="shared" si="0"/>
        <v>0</v>
      </c>
      <c r="R38" s="145">
        <f t="shared" si="0"/>
        <v>0</v>
      </c>
      <c r="S38" s="148">
        <f t="shared" si="0"/>
        <v>0</v>
      </c>
      <c r="T38" s="147">
        <f t="shared" si="0"/>
        <v>0</v>
      </c>
      <c r="U38" s="145">
        <f t="shared" si="0"/>
        <v>0</v>
      </c>
      <c r="V38" s="148">
        <f t="shared" si="0"/>
        <v>0</v>
      </c>
      <c r="W38" s="147">
        <f t="shared" si="0"/>
        <v>0</v>
      </c>
      <c r="X38" s="145">
        <f t="shared" si="0"/>
        <v>0</v>
      </c>
      <c r="Y38" s="148">
        <f t="shared" si="0"/>
        <v>0</v>
      </c>
      <c r="Z38" s="147">
        <f t="shared" si="0"/>
        <v>0</v>
      </c>
      <c r="AA38" s="145">
        <f t="shared" si="0"/>
        <v>0</v>
      </c>
      <c r="AB38" s="146">
        <f t="shared" si="0"/>
        <v>0</v>
      </c>
      <c r="AC38" s="147">
        <f t="shared" si="0"/>
        <v>0</v>
      </c>
      <c r="AD38" s="145">
        <f t="shared" si="0"/>
        <v>0</v>
      </c>
      <c r="AE38" s="148">
        <f t="shared" si="0"/>
        <v>0</v>
      </c>
      <c r="AF38" s="147">
        <f t="shared" si="0"/>
        <v>0</v>
      </c>
      <c r="AG38" s="145">
        <f t="shared" si="0"/>
        <v>0</v>
      </c>
      <c r="AH38" s="148">
        <f t="shared" si="0"/>
        <v>0</v>
      </c>
      <c r="AI38" s="147">
        <f t="shared" si="0"/>
        <v>0</v>
      </c>
      <c r="AJ38" s="145">
        <f t="shared" si="0"/>
        <v>0</v>
      </c>
      <c r="AK38" s="148">
        <f t="shared" si="0"/>
        <v>0</v>
      </c>
      <c r="AL38" s="147">
        <f t="shared" si="0"/>
        <v>0</v>
      </c>
      <c r="AM38" s="97"/>
    </row>
    <row r="39" spans="2:48" ht="30.75" customHeight="1">
      <c r="B39" s="128" t="s">
        <v>801</v>
      </c>
      <c r="C39" s="214"/>
      <c r="D39" s="215"/>
      <c r="E39" s="216"/>
      <c r="F39" s="214"/>
      <c r="G39" s="215"/>
      <c r="H39" s="216"/>
      <c r="I39" s="214"/>
      <c r="J39" s="215"/>
      <c r="K39" s="216"/>
      <c r="L39" s="214"/>
      <c r="M39" s="215"/>
      <c r="N39" s="216"/>
      <c r="O39" s="214"/>
      <c r="P39" s="215"/>
      <c r="Q39" s="216"/>
      <c r="R39" s="214"/>
      <c r="S39" s="215"/>
      <c r="T39" s="216"/>
      <c r="U39" s="214"/>
      <c r="V39" s="215"/>
      <c r="W39" s="216"/>
      <c r="X39" s="214"/>
      <c r="Y39" s="215"/>
      <c r="Z39" s="216"/>
      <c r="AA39" s="214"/>
      <c r="AB39" s="215"/>
      <c r="AC39" s="216"/>
      <c r="AD39" s="214"/>
      <c r="AE39" s="215"/>
      <c r="AF39" s="216"/>
      <c r="AG39" s="214"/>
      <c r="AH39" s="215"/>
      <c r="AI39" s="216"/>
      <c r="AJ39" s="214"/>
      <c r="AK39" s="215"/>
      <c r="AL39" s="216"/>
      <c r="AM39" s="97"/>
    </row>
    <row r="40" spans="2:48" ht="19.5" customHeight="1">
      <c r="B40" s="129" t="s">
        <v>802</v>
      </c>
      <c r="C40" s="204"/>
      <c r="D40" s="205"/>
      <c r="E40" s="206"/>
      <c r="F40" s="204"/>
      <c r="G40" s="205"/>
      <c r="H40" s="206"/>
      <c r="I40" s="204"/>
      <c r="J40" s="205"/>
      <c r="K40" s="206"/>
      <c r="L40" s="204"/>
      <c r="M40" s="205"/>
      <c r="N40" s="206"/>
      <c r="O40" s="204"/>
      <c r="P40" s="205"/>
      <c r="Q40" s="206"/>
      <c r="R40" s="204"/>
      <c r="S40" s="205"/>
      <c r="T40" s="206"/>
      <c r="U40" s="204"/>
      <c r="V40" s="205"/>
      <c r="W40" s="206"/>
      <c r="X40" s="204"/>
      <c r="Y40" s="205"/>
      <c r="Z40" s="206"/>
      <c r="AA40" s="204"/>
      <c r="AB40" s="205"/>
      <c r="AC40" s="206"/>
      <c r="AD40" s="204"/>
      <c r="AE40" s="205"/>
      <c r="AF40" s="206"/>
      <c r="AG40" s="204"/>
      <c r="AH40" s="205"/>
      <c r="AI40" s="206"/>
      <c r="AJ40" s="204"/>
      <c r="AK40" s="205"/>
      <c r="AL40" s="206"/>
      <c r="AM40" s="97"/>
    </row>
    <row r="41" spans="2:48" ht="20.149999999999999" customHeight="1">
      <c r="B41" s="130" t="s">
        <v>803</v>
      </c>
      <c r="C41" s="204"/>
      <c r="D41" s="205"/>
      <c r="E41" s="206"/>
      <c r="F41" s="204"/>
      <c r="G41" s="205"/>
      <c r="H41" s="206"/>
      <c r="I41" s="204"/>
      <c r="J41" s="205"/>
      <c r="K41" s="206"/>
      <c r="L41" s="204"/>
      <c r="M41" s="205"/>
      <c r="N41" s="206"/>
      <c r="O41" s="204"/>
      <c r="P41" s="205"/>
      <c r="Q41" s="206"/>
      <c r="R41" s="204"/>
      <c r="S41" s="205"/>
      <c r="T41" s="206"/>
      <c r="U41" s="204"/>
      <c r="V41" s="205"/>
      <c r="W41" s="206"/>
      <c r="X41" s="204"/>
      <c r="Y41" s="205"/>
      <c r="Z41" s="206"/>
      <c r="AA41" s="204"/>
      <c r="AB41" s="205"/>
      <c r="AC41" s="206"/>
      <c r="AD41" s="204"/>
      <c r="AE41" s="205"/>
      <c r="AF41" s="206"/>
      <c r="AG41" s="204"/>
      <c r="AH41" s="205"/>
      <c r="AI41" s="206"/>
      <c r="AJ41" s="204"/>
      <c r="AK41" s="205"/>
      <c r="AL41" s="206"/>
      <c r="AM41" s="97"/>
    </row>
    <row r="42" spans="2:48" ht="20.149999999999999" customHeight="1" thickBot="1">
      <c r="B42" s="144" t="s">
        <v>804</v>
      </c>
      <c r="C42" s="198">
        <f>IF(C41&gt;11,C39*C40*1.25,IF(C39&gt;11,C39*C40*1.25,(C39+3)*C40))</f>
        <v>0</v>
      </c>
      <c r="D42" s="199"/>
      <c r="E42" s="200"/>
      <c r="F42" s="198">
        <f>IF(F41&gt;11,F39*F40*1.25,IF(F39&gt;11,F39*F40*1.25,(F39+3)*F40))</f>
        <v>0</v>
      </c>
      <c r="G42" s="199"/>
      <c r="H42" s="200"/>
      <c r="I42" s="198">
        <f>IF(I41&gt;11,I39*I40*1.25,IF(I39&gt;11,I39*I40*1.25,(I39+3)*I40))</f>
        <v>0</v>
      </c>
      <c r="J42" s="199"/>
      <c r="K42" s="200"/>
      <c r="L42" s="198">
        <f>IF(L41&gt;11,L39*L40*1.25,IF(L39&gt;11,L39*L40*1.25,(L39+3)*L40))</f>
        <v>0</v>
      </c>
      <c r="M42" s="199"/>
      <c r="N42" s="200"/>
      <c r="O42" s="198">
        <f>IF(O41&gt;11,O39*O40*1.25,IF(O39&gt;11,O39*O40*1.25,(O39+3)*O40))</f>
        <v>0</v>
      </c>
      <c r="P42" s="199"/>
      <c r="Q42" s="200"/>
      <c r="R42" s="198">
        <f>IF(R41&gt;11,R39*R40*1.25,IF(R39&gt;11,R39*R40*1.25,(R39+3)*R40))</f>
        <v>0</v>
      </c>
      <c r="S42" s="199"/>
      <c r="T42" s="200"/>
      <c r="U42" s="198">
        <f>IF(U41&gt;11,U39*U40*1.25,IF(U39&gt;11,U39*U40*1.25,(U39+3)*U40))</f>
        <v>0</v>
      </c>
      <c r="V42" s="199"/>
      <c r="W42" s="200"/>
      <c r="X42" s="198">
        <f>IF(X41&gt;11,X39*X40*1.25,IF(X39&gt;11,X39*X40*1.25,(X39+3)*X40))</f>
        <v>0</v>
      </c>
      <c r="Y42" s="199"/>
      <c r="Z42" s="200"/>
      <c r="AA42" s="198">
        <f>IF(AA41&gt;11,AA39*AA40*1.25,IF(AA39&gt;11,AA39*AA40*1.25,(AA39+3)*AA40))</f>
        <v>0</v>
      </c>
      <c r="AB42" s="199"/>
      <c r="AC42" s="200"/>
      <c r="AD42" s="198">
        <f>IF(AD41&gt;11,AD39*AD40*1.25,IF(AD39&gt;11,AD39*AD40*1.25,(AD39+3)*AD40))</f>
        <v>0</v>
      </c>
      <c r="AE42" s="199"/>
      <c r="AF42" s="200"/>
      <c r="AG42" s="198">
        <f>IF(AG41&gt;11,AG39*AG40*1.25,IF(AG39&gt;11,AG39*AG40*1.25,(AG39+3)*AG40))</f>
        <v>0</v>
      </c>
      <c r="AH42" s="199"/>
      <c r="AI42" s="200"/>
      <c r="AJ42" s="198">
        <f>IF(AJ41&gt;11,AJ39*AJ40*1.25,IF(AJ39&gt;11,AJ39*AJ40*1.25,(AJ39+3)*AJ40))</f>
        <v>0</v>
      </c>
      <c r="AK42" s="199"/>
      <c r="AL42" s="200"/>
      <c r="AM42" s="97"/>
    </row>
    <row r="43" spans="2:48" ht="20.149999999999999" customHeight="1" thickBot="1">
      <c r="B43" s="201" t="s">
        <v>805</v>
      </c>
      <c r="C43" s="202"/>
      <c r="D43" s="202"/>
      <c r="E43" s="202"/>
      <c r="F43" s="202"/>
      <c r="G43" s="202"/>
      <c r="H43" s="202"/>
      <c r="I43" s="202"/>
      <c r="J43" s="202"/>
      <c r="K43" s="203"/>
      <c r="L43" s="188">
        <f>SUM(E38,H38,K38)</f>
        <v>0</v>
      </c>
      <c r="M43" s="189"/>
      <c r="N43" s="190"/>
      <c r="O43" s="188">
        <f>SUM(H38,K38,N38)</f>
        <v>0</v>
      </c>
      <c r="P43" s="189"/>
      <c r="Q43" s="190"/>
      <c r="R43" s="188">
        <f>SUM(K38,N38,Q38)</f>
        <v>0</v>
      </c>
      <c r="S43" s="189"/>
      <c r="T43" s="190"/>
      <c r="U43" s="188">
        <f>SUM(N38,Q38,T38)</f>
        <v>0</v>
      </c>
      <c r="V43" s="189"/>
      <c r="W43" s="190"/>
      <c r="X43" s="188">
        <f>SUM(Q38,T38,W38)</f>
        <v>0</v>
      </c>
      <c r="Y43" s="189"/>
      <c r="Z43" s="190"/>
      <c r="AA43" s="188">
        <f>SUM(T38,W38,Z38)</f>
        <v>0</v>
      </c>
      <c r="AB43" s="189"/>
      <c r="AC43" s="190"/>
      <c r="AD43" s="188">
        <f>SUM(W38,Z38,AC38)</f>
        <v>0</v>
      </c>
      <c r="AE43" s="189"/>
      <c r="AF43" s="190"/>
      <c r="AG43" s="188">
        <f>SUM(Z38,AC38,AF38)</f>
        <v>0</v>
      </c>
      <c r="AH43" s="189"/>
      <c r="AI43" s="190"/>
      <c r="AJ43" s="188">
        <f>SUM(AC38,AF38,AI38)</f>
        <v>0</v>
      </c>
      <c r="AK43" s="189"/>
      <c r="AL43" s="190"/>
      <c r="AM43" s="97"/>
    </row>
    <row r="44" spans="2:48" ht="20.149999999999999" customHeight="1" thickBot="1">
      <c r="B44" s="192" t="s">
        <v>806</v>
      </c>
      <c r="C44" s="193"/>
      <c r="D44" s="193"/>
      <c r="E44" s="193"/>
      <c r="F44" s="193"/>
      <c r="G44" s="193"/>
      <c r="H44" s="193"/>
      <c r="I44" s="193"/>
      <c r="J44" s="193"/>
      <c r="K44" s="194"/>
      <c r="L44" s="195">
        <f>SUM(C42:K42)</f>
        <v>0</v>
      </c>
      <c r="M44" s="196"/>
      <c r="N44" s="197"/>
      <c r="O44" s="195">
        <f>SUM(F42:N42)</f>
        <v>0</v>
      </c>
      <c r="P44" s="196"/>
      <c r="Q44" s="197"/>
      <c r="R44" s="195">
        <f>SUM(I42:Q42)</f>
        <v>0</v>
      </c>
      <c r="S44" s="196"/>
      <c r="T44" s="197"/>
      <c r="U44" s="195">
        <f>SUM(L42:T42)</f>
        <v>0</v>
      </c>
      <c r="V44" s="196"/>
      <c r="W44" s="197"/>
      <c r="X44" s="195">
        <f>SUM(O42:W42)</f>
        <v>0</v>
      </c>
      <c r="Y44" s="196"/>
      <c r="Z44" s="197"/>
      <c r="AA44" s="195">
        <f>SUM(R42:Z42)</f>
        <v>0</v>
      </c>
      <c r="AB44" s="196"/>
      <c r="AC44" s="197"/>
      <c r="AD44" s="195">
        <f>SUM(U42:AC42)</f>
        <v>0</v>
      </c>
      <c r="AE44" s="196"/>
      <c r="AF44" s="197"/>
      <c r="AG44" s="195">
        <f>SUM(X42:AF42)</f>
        <v>0</v>
      </c>
      <c r="AH44" s="196"/>
      <c r="AI44" s="197"/>
      <c r="AJ44" s="195">
        <f>SUM(AA42:AI42)</f>
        <v>0</v>
      </c>
      <c r="AK44" s="196"/>
      <c r="AL44" s="197"/>
      <c r="AM44" s="97"/>
    </row>
    <row r="45" spans="2:48" ht="20.149999999999999" customHeight="1" thickBot="1">
      <c r="B45" s="192" t="s">
        <v>807</v>
      </c>
      <c r="C45" s="193"/>
      <c r="D45" s="193"/>
      <c r="E45" s="193"/>
      <c r="F45" s="193"/>
      <c r="G45" s="193"/>
      <c r="H45" s="193"/>
      <c r="I45" s="193"/>
      <c r="J45" s="193"/>
      <c r="K45" s="194"/>
      <c r="L45" s="188" t="str">
        <f>IF(L43&gt;L44,"○","")</f>
        <v/>
      </c>
      <c r="M45" s="189"/>
      <c r="N45" s="190"/>
      <c r="O45" s="188" t="str">
        <f>IF(O43&gt;O44,"○","")</f>
        <v/>
      </c>
      <c r="P45" s="189"/>
      <c r="Q45" s="190"/>
      <c r="R45" s="188" t="str">
        <f>IF(R43&gt;R44,"○","")</f>
        <v/>
      </c>
      <c r="S45" s="189"/>
      <c r="T45" s="190"/>
      <c r="U45" s="188" t="str">
        <f>IF(U43&gt;U44,"○","")</f>
        <v/>
      </c>
      <c r="V45" s="189"/>
      <c r="W45" s="190"/>
      <c r="X45" s="188" t="str">
        <f>IF(X43&gt;X44,"○","")</f>
        <v/>
      </c>
      <c r="Y45" s="189"/>
      <c r="Z45" s="190"/>
      <c r="AA45" s="188" t="str">
        <f>IF(AA43&gt;AA44,"○","")</f>
        <v/>
      </c>
      <c r="AB45" s="189"/>
      <c r="AC45" s="190"/>
      <c r="AD45" s="188" t="str">
        <f>IF(AD43&gt;AD44,"○","")</f>
        <v/>
      </c>
      <c r="AE45" s="189"/>
      <c r="AF45" s="190"/>
      <c r="AG45" s="188" t="str">
        <f>IF(AG43&gt;AG44,"○","")</f>
        <v/>
      </c>
      <c r="AH45" s="189"/>
      <c r="AI45" s="190"/>
      <c r="AJ45" s="188" t="str">
        <f>IF(AJ43&gt;AJ44,"○","")</f>
        <v/>
      </c>
      <c r="AK45" s="189"/>
      <c r="AL45" s="190"/>
      <c r="AM45" s="110"/>
    </row>
    <row r="46" spans="2:48" ht="20.149999999999999" customHeight="1">
      <c r="B46" s="111"/>
      <c r="C46" s="111"/>
      <c r="D46" s="111"/>
      <c r="E46" s="111"/>
      <c r="F46" s="111"/>
      <c r="G46" s="111"/>
      <c r="H46" s="111"/>
      <c r="I46" s="111"/>
      <c r="J46" s="111"/>
      <c r="K46" s="111"/>
      <c r="L46" s="112"/>
      <c r="M46" s="112"/>
      <c r="N46" s="112"/>
      <c r="O46" s="111"/>
      <c r="P46" s="111"/>
      <c r="Q46" s="111"/>
      <c r="R46" s="111"/>
      <c r="S46" s="111"/>
      <c r="T46" s="111"/>
      <c r="U46" s="111"/>
      <c r="V46" s="111"/>
      <c r="W46" s="111"/>
      <c r="X46" s="112"/>
      <c r="Y46" s="112"/>
      <c r="Z46" s="112"/>
      <c r="AA46" s="111"/>
      <c r="AB46" s="111"/>
      <c r="AC46" s="111"/>
      <c r="AD46" s="111"/>
      <c r="AE46" s="111"/>
      <c r="AF46" s="111"/>
      <c r="AG46" s="111"/>
      <c r="AH46" s="111"/>
      <c r="AI46" s="111"/>
      <c r="AJ46" s="112"/>
      <c r="AK46" s="112"/>
      <c r="AL46" s="112"/>
      <c r="AM46" s="112"/>
    </row>
    <row r="47" spans="2:48" ht="14" customHeight="1">
      <c r="B47" s="131" t="s">
        <v>870</v>
      </c>
      <c r="C47" s="131"/>
      <c r="D47" s="131"/>
      <c r="E47" s="131"/>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row>
    <row r="48" spans="2:48" ht="14" customHeight="1">
      <c r="B48" s="133" t="s">
        <v>871</v>
      </c>
      <c r="C48" s="191" t="s">
        <v>872</v>
      </c>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32"/>
      <c r="AN48" s="132"/>
      <c r="AO48" s="132"/>
      <c r="AP48" s="132"/>
      <c r="AQ48" s="132"/>
      <c r="AR48" s="132"/>
      <c r="AS48" s="132"/>
      <c r="AT48" s="132"/>
      <c r="AU48" s="132"/>
      <c r="AV48" s="132"/>
    </row>
    <row r="49" spans="2:48">
      <c r="B49" s="133"/>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32"/>
      <c r="AN49" s="132"/>
      <c r="AO49" s="132"/>
      <c r="AP49" s="132"/>
      <c r="AQ49" s="132"/>
      <c r="AR49" s="132"/>
      <c r="AS49" s="132"/>
      <c r="AT49" s="132"/>
      <c r="AU49" s="132"/>
      <c r="AV49" s="132"/>
    </row>
    <row r="50" spans="2:48" ht="14">
      <c r="B50" s="133" t="s">
        <v>873</v>
      </c>
      <c r="C50" s="134" t="s">
        <v>874</v>
      </c>
      <c r="D50" s="135"/>
      <c r="E50" s="135"/>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2"/>
      <c r="AN50" s="132"/>
      <c r="AO50" s="132"/>
      <c r="AP50" s="132"/>
      <c r="AQ50" s="132"/>
      <c r="AR50" s="132"/>
      <c r="AS50" s="132"/>
      <c r="AT50" s="132"/>
      <c r="AU50" s="132"/>
      <c r="AV50" s="132"/>
    </row>
    <row r="51" spans="2:48">
      <c r="B51" s="133" t="s">
        <v>875</v>
      </c>
      <c r="C51" s="137"/>
      <c r="D51" s="89" t="s">
        <v>876</v>
      </c>
      <c r="E51" s="136"/>
      <c r="F51" s="136"/>
      <c r="G51" s="136"/>
      <c r="H51" s="136"/>
      <c r="I51" s="149"/>
      <c r="J51" s="136" t="s">
        <v>877</v>
      </c>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2"/>
      <c r="AN51" s="132"/>
      <c r="AO51" s="132"/>
      <c r="AP51" s="132"/>
      <c r="AQ51" s="132"/>
      <c r="AR51" s="132"/>
      <c r="AS51" s="132"/>
      <c r="AT51" s="132"/>
      <c r="AU51" s="132"/>
      <c r="AV51" s="132"/>
    </row>
    <row r="52" spans="2:48">
      <c r="B52" s="133" t="s">
        <v>878</v>
      </c>
      <c r="C52" s="136" t="s">
        <v>879</v>
      </c>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2"/>
      <c r="AN52" s="132"/>
      <c r="AO52" s="132"/>
      <c r="AP52" s="132"/>
      <c r="AQ52" s="132"/>
      <c r="AR52" s="132"/>
      <c r="AS52" s="132"/>
      <c r="AT52" s="132"/>
      <c r="AU52" s="132"/>
      <c r="AV52" s="132"/>
    </row>
    <row r="53" spans="2:48">
      <c r="B53" s="133" t="s">
        <v>880</v>
      </c>
      <c r="C53" s="136" t="s">
        <v>881</v>
      </c>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2"/>
      <c r="AN53" s="132"/>
      <c r="AO53" s="132"/>
      <c r="AP53" s="132"/>
      <c r="AQ53" s="132"/>
      <c r="AR53" s="132"/>
      <c r="AS53" s="132"/>
      <c r="AT53" s="132"/>
      <c r="AU53" s="132"/>
      <c r="AV53" s="132"/>
    </row>
    <row r="54" spans="2:48" ht="13" customHeight="1">
      <c r="B54" s="133" t="s">
        <v>882</v>
      </c>
      <c r="C54" s="191" t="s">
        <v>883</v>
      </c>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38"/>
      <c r="AN54" s="138"/>
      <c r="AO54" s="138"/>
      <c r="AP54" s="138"/>
      <c r="AQ54" s="138"/>
      <c r="AR54" s="138"/>
      <c r="AS54" s="138"/>
      <c r="AT54" s="138"/>
      <c r="AU54" s="138"/>
      <c r="AV54" s="138"/>
    </row>
    <row r="55" spans="2:48">
      <c r="B55" s="133"/>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39"/>
      <c r="AN55" s="139"/>
      <c r="AO55" s="139"/>
      <c r="AP55" s="139"/>
      <c r="AQ55" s="139"/>
      <c r="AR55" s="139"/>
      <c r="AS55" s="139"/>
      <c r="AT55" s="139"/>
      <c r="AU55" s="139"/>
      <c r="AV55" s="139"/>
    </row>
    <row r="56" spans="2:48">
      <c r="B56" s="133" t="s">
        <v>884</v>
      </c>
      <c r="C56" s="136" t="s">
        <v>885</v>
      </c>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2"/>
      <c r="AN56" s="132"/>
      <c r="AO56" s="132"/>
      <c r="AP56" s="132"/>
      <c r="AQ56" s="132"/>
      <c r="AR56" s="132"/>
      <c r="AS56" s="132"/>
      <c r="AT56" s="132"/>
      <c r="AU56" s="132"/>
      <c r="AV56" s="132"/>
    </row>
    <row r="57" spans="2:48" ht="16" customHeight="1">
      <c r="B57" s="133" t="s">
        <v>886</v>
      </c>
      <c r="C57" s="191" t="s">
        <v>887</v>
      </c>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38"/>
      <c r="AN57" s="138"/>
      <c r="AO57" s="138"/>
      <c r="AP57" s="138"/>
      <c r="AQ57" s="138"/>
      <c r="AR57" s="138"/>
      <c r="AS57" s="138"/>
      <c r="AT57" s="138"/>
      <c r="AU57" s="138"/>
      <c r="AV57" s="138"/>
    </row>
    <row r="58" spans="2:48" ht="17.5" customHeight="1">
      <c r="B58" s="140"/>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38"/>
      <c r="AN58" s="138"/>
      <c r="AO58" s="138"/>
      <c r="AP58" s="138"/>
      <c r="AQ58" s="138"/>
      <c r="AR58" s="138"/>
      <c r="AS58" s="138"/>
      <c r="AT58" s="138"/>
      <c r="AU58" s="138"/>
      <c r="AV58" s="138"/>
    </row>
    <row r="59" spans="2:48">
      <c r="B59" s="141" t="s">
        <v>888</v>
      </c>
      <c r="C59" s="136" t="s">
        <v>889</v>
      </c>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2"/>
      <c r="AN59" s="132"/>
      <c r="AO59" s="132"/>
      <c r="AP59" s="132"/>
      <c r="AQ59" s="132"/>
      <c r="AR59" s="132"/>
      <c r="AS59" s="132"/>
      <c r="AT59" s="132"/>
      <c r="AU59" s="132"/>
      <c r="AV59" s="132"/>
    </row>
  </sheetData>
  <mergeCells count="120">
    <mergeCell ref="C41:E41"/>
    <mergeCell ref="F41:H41"/>
    <mergeCell ref="I41:K41"/>
    <mergeCell ref="L41:N41"/>
    <mergeCell ref="T5:T6"/>
    <mergeCell ref="U5:U6"/>
    <mergeCell ref="V5:V6"/>
    <mergeCell ref="W5:W6"/>
    <mergeCell ref="X5:X6"/>
    <mergeCell ref="C54:AL55"/>
    <mergeCell ref="C57:AL58"/>
    <mergeCell ref="Y5:Y6"/>
    <mergeCell ref="Z5:Z6"/>
    <mergeCell ref="AA5:AA6"/>
    <mergeCell ref="AB5:AB6"/>
    <mergeCell ref="AC5:AC6"/>
    <mergeCell ref="AD5:AD6"/>
    <mergeCell ref="AE5:AE6"/>
    <mergeCell ref="AF5:AF6"/>
    <mergeCell ref="AG5:AG6"/>
    <mergeCell ref="C39:E39"/>
    <mergeCell ref="F39:H39"/>
    <mergeCell ref="I39:K39"/>
    <mergeCell ref="L39:N39"/>
    <mergeCell ref="C40:E40"/>
    <mergeCell ref="F40:H40"/>
    <mergeCell ref="I40:K40"/>
    <mergeCell ref="L40:N40"/>
    <mergeCell ref="K5:K6"/>
    <mergeCell ref="L5:L6"/>
    <mergeCell ref="M5:M6"/>
    <mergeCell ref="N5:N6"/>
    <mergeCell ref="O5:O6"/>
    <mergeCell ref="P5:P6"/>
    <mergeCell ref="Q5:Q6"/>
    <mergeCell ref="R5:R6"/>
    <mergeCell ref="S5:S6"/>
    <mergeCell ref="B1:AM1"/>
    <mergeCell ref="AH5:AH6"/>
    <mergeCell ref="AI5:AI6"/>
    <mergeCell ref="AJ5:AJ6"/>
    <mergeCell ref="AK5:AK6"/>
    <mergeCell ref="AL5:AL6"/>
    <mergeCell ref="O39:Q39"/>
    <mergeCell ref="R39:T39"/>
    <mergeCell ref="U39:W39"/>
    <mergeCell ref="X39:Z39"/>
    <mergeCell ref="AA39:AC39"/>
    <mergeCell ref="AD39:AF39"/>
    <mergeCell ref="AG39:AI39"/>
    <mergeCell ref="AJ39:AL39"/>
    <mergeCell ref="B3:B6"/>
    <mergeCell ref="AM3:AM6"/>
    <mergeCell ref="C5:C6"/>
    <mergeCell ref="D5:D6"/>
    <mergeCell ref="E5:E6"/>
    <mergeCell ref="F5:F6"/>
    <mergeCell ref="G5:G6"/>
    <mergeCell ref="H5:H6"/>
    <mergeCell ref="I5:I6"/>
    <mergeCell ref="J5:J6"/>
    <mergeCell ref="X41:Z41"/>
    <mergeCell ref="AA41:AC41"/>
    <mergeCell ref="AD41:AF41"/>
    <mergeCell ref="AG41:AI41"/>
    <mergeCell ref="AJ41:AL41"/>
    <mergeCell ref="O40:Q40"/>
    <mergeCell ref="R40:T40"/>
    <mergeCell ref="U40:W40"/>
    <mergeCell ref="X40:Z40"/>
    <mergeCell ref="AA40:AC40"/>
    <mergeCell ref="AD40:AF40"/>
    <mergeCell ref="AG40:AI40"/>
    <mergeCell ref="AJ40:AL40"/>
    <mergeCell ref="O41:Q41"/>
    <mergeCell ref="R41:T41"/>
    <mergeCell ref="U41:W41"/>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L42:N42"/>
    <mergeCell ref="C42:E42"/>
    <mergeCell ref="F42:H42"/>
    <mergeCell ref="I42:K42"/>
    <mergeCell ref="L43:N43"/>
    <mergeCell ref="AG45:AI45"/>
    <mergeCell ref="AJ45:AL45"/>
    <mergeCell ref="C48:AL49"/>
    <mergeCell ref="B44:K44"/>
    <mergeCell ref="B45:K45"/>
    <mergeCell ref="L45:N45"/>
    <mergeCell ref="O45:Q45"/>
    <mergeCell ref="R45:T45"/>
    <mergeCell ref="U45:W45"/>
    <mergeCell ref="X45:Z45"/>
    <mergeCell ref="AA45:AC45"/>
    <mergeCell ref="AD45:AF45"/>
    <mergeCell ref="AD44:AF44"/>
    <mergeCell ref="AG44:AI44"/>
    <mergeCell ref="AJ44:AL44"/>
    <mergeCell ref="O44:Q44"/>
    <mergeCell ref="R44:T44"/>
    <mergeCell ref="U44:W44"/>
    <mergeCell ref="X44:Z44"/>
    <mergeCell ref="AA44:AC44"/>
    <mergeCell ref="L44:N44"/>
  </mergeCells>
  <phoneticPr fontId="5"/>
  <pageMargins left="0.7" right="0.7" top="0.75" bottom="0.75" header="0.3" footer="0.3"/>
  <pageSetup paperSize="9" scale="4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933ECB-A1B6-436E-A2F5-4BC3D6B6F39F}">
  <ds:schemaRefs>
    <ds:schemaRef ds:uri="http://schemas.microsoft.com/sharepoint/v3/contenttype/forms"/>
  </ds:schemaRefs>
</ds:datastoreItem>
</file>

<file path=customXml/itemProps2.xml><?xml version="1.0" encoding="utf-8"?>
<ds:datastoreItem xmlns:ds="http://schemas.openxmlformats.org/officeDocument/2006/customXml" ds:itemID="{B5405494-5CCF-43C8-96D8-90D41859AA5F}">
  <ds:schemaRefs>
    <ds:schemaRef ds:uri="http://schemas.microsoft.com/office/2006/metadata/properties"/>
    <ds:schemaRef ds:uri="7f1e29f5-1aa2-4ed7-a4c5-0f459278da93"/>
    <ds:schemaRef ds:uri="http://www.w3.org/XML/1998/namespace"/>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d6dcacc7-e460-4c7a-a2ed-e890e37b378d"/>
    <ds:schemaRef ds:uri="http://purl.org/dc/dcmitype/"/>
    <ds:schemaRef ds:uri="da1c8303-a0d3-4e2f-85ac-13a5be3a0a81"/>
    <ds:schemaRef ds:uri="d2f7064f-2b17-48c6-8de7-1e6aad73751f"/>
  </ds:schemaRefs>
</ds:datastoreItem>
</file>

<file path=customXml/itemProps3.xml><?xml version="1.0" encoding="utf-8"?>
<ds:datastoreItem xmlns:ds="http://schemas.openxmlformats.org/officeDocument/2006/customXml" ds:itemID="{D3CE98B9-1136-4E5B-AC8F-FE79CED7BF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自己点検表（指定放課後等デイサービス)</vt:lpstr>
      <vt:lpstr>従業者の勤務の体制及び勤務形態一覧表</vt:lpstr>
      <vt:lpstr>利用者状況表</vt:lpstr>
      <vt:lpstr>'自己点検表（指定放課後等デイサービス)'!Print_Area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 【放課後等デイサービス】指定障害福祉サービス事業者 運営指導調書（自己点検表）</dc:title>
  <dc:creator/>
  <cp:lastModifiedBy/>
  <dcterms:created xsi:type="dcterms:W3CDTF">2024-08-01T11:27:43Z</dcterms:created>
  <dcterms:modified xsi:type="dcterms:W3CDTF">2025-10-06T01:51:28Z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