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産業人材育成担当\★★令和5年度\105 とちぎ職業人材育成カレッジ（仮称）\80 サポート助成費\01_開講前（～7月14日）\10_HP掲載\要綱\"/>
    </mc:Choice>
  </mc:AlternateContent>
  <xr:revisionPtr revIDLastSave="0" documentId="13_ncr:1_{00059B3A-20BD-413A-9DC6-EFF96C33E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精算書" sheetId="18" r:id="rId1"/>
    <sheet name="収支精算書（記載例）" sheetId="17" r:id="rId2"/>
  </sheets>
  <definedNames>
    <definedName name="_xlnm.Print_Area" localSheetId="0">収支精算書!$A$1:$F$39</definedName>
    <definedName name="_xlnm.Print_Area" localSheetId="1">'収支精算書（記載例）'!$A$1:$F$39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8" l="1"/>
  <c r="C32" i="18"/>
  <c r="B32" i="18"/>
  <c r="B34" i="18" s="1"/>
  <c r="G31" i="18"/>
  <c r="E31" i="18" s="1"/>
  <c r="G30" i="18"/>
  <c r="E30" i="18"/>
  <c r="G29" i="18"/>
  <c r="E29" i="18" s="1"/>
  <c r="G28" i="18"/>
  <c r="E28" i="18" s="1"/>
  <c r="G27" i="18"/>
  <c r="E27" i="18" s="1"/>
  <c r="G26" i="18"/>
  <c r="E26" i="18" s="1"/>
  <c r="B22" i="18"/>
  <c r="C21" i="18"/>
  <c r="D21" i="18" s="1"/>
  <c r="C20" i="18"/>
  <c r="D20" i="18" s="1"/>
  <c r="C19" i="18"/>
  <c r="D19" i="18" s="1"/>
  <c r="C18" i="18"/>
  <c r="D18" i="18" s="1"/>
  <c r="C17" i="18"/>
  <c r="D17" i="18" s="1"/>
  <c r="C16" i="18"/>
  <c r="D16" i="18" s="1"/>
  <c r="B12" i="18"/>
  <c r="C11" i="18"/>
  <c r="C20" i="17"/>
  <c r="D20" i="17" s="1"/>
  <c r="D21" i="17"/>
  <c r="D19" i="17"/>
  <c r="D18" i="17"/>
  <c r="D17" i="17"/>
  <c r="D16" i="17"/>
  <c r="F38" i="17"/>
  <c r="F36" i="17"/>
  <c r="G31" i="17"/>
  <c r="G30" i="17"/>
  <c r="E30" i="17" s="1"/>
  <c r="G29" i="17"/>
  <c r="G28" i="17"/>
  <c r="G27" i="17"/>
  <c r="E31" i="17"/>
  <c r="E29" i="17"/>
  <c r="E28" i="17"/>
  <c r="E27" i="17"/>
  <c r="B32" i="17"/>
  <c r="B34" i="17" s="1"/>
  <c r="C32" i="17"/>
  <c r="C34" i="17" s="1"/>
  <c r="C21" i="17"/>
  <c r="C19" i="17"/>
  <c r="C18" i="17"/>
  <c r="C17" i="17"/>
  <c r="C16" i="17"/>
  <c r="B22" i="17"/>
  <c r="B12" i="17"/>
  <c r="C11" i="17"/>
  <c r="C36" i="18" l="1"/>
  <c r="F38" i="18" s="1"/>
  <c r="C10" i="18" s="1"/>
  <c r="C12" i="18" s="1"/>
  <c r="E32" i="18"/>
  <c r="F36" i="18" s="1"/>
  <c r="C22" i="18"/>
  <c r="D22" i="18" s="1"/>
  <c r="C22" i="17"/>
  <c r="D22" i="17" s="1"/>
  <c r="C36" i="17"/>
  <c r="G26" i="17" l="1"/>
  <c r="E26" i="17" l="1"/>
  <c r="E32" i="17" s="1"/>
  <c r="C10" i="17" s="1"/>
  <c r="C12" i="17" s="1"/>
</calcChain>
</file>

<file path=xl/sharedStrings.xml><?xml version="1.0" encoding="utf-8"?>
<sst xmlns="http://schemas.openxmlformats.org/spreadsheetml/2006/main" count="96" uniqueCount="36">
  <si>
    <t>経費区分</t>
    <rPh sb="0" eb="2">
      <t>ケイヒ</t>
    </rPh>
    <rPh sb="2" eb="4">
      <t>クブン</t>
    </rPh>
    <phoneticPr fontId="1"/>
  </si>
  <si>
    <t>小　計</t>
    <rPh sb="0" eb="1">
      <t>ショウ</t>
    </rPh>
    <rPh sb="2" eb="3">
      <t>ケイ</t>
    </rPh>
    <phoneticPr fontId="1"/>
  </si>
  <si>
    <t>講師謝金</t>
    <rPh sb="0" eb="2">
      <t>コウシ</t>
    </rPh>
    <rPh sb="2" eb="4">
      <t>シャキン</t>
    </rPh>
    <phoneticPr fontId="1"/>
  </si>
  <si>
    <t>講師旅費</t>
    <rPh sb="0" eb="2">
      <t>コウシ</t>
    </rPh>
    <rPh sb="2" eb="4">
      <t>リョヒ</t>
    </rPh>
    <phoneticPr fontId="1"/>
  </si>
  <si>
    <t>補助率</t>
    <rPh sb="0" eb="3">
      <t>ホジョリツ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</si>
  <si>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</si>
  <si>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</si>
  <si>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自己負担</t>
    <rPh sb="0" eb="2">
      <t>ジコ</t>
    </rPh>
    <rPh sb="2" eb="4">
      <t>フタン</t>
    </rPh>
    <phoneticPr fontId="1"/>
  </si>
  <si>
    <t>県補助金</t>
    <rPh sb="0" eb="1">
      <t>ケン</t>
    </rPh>
    <rPh sb="1" eb="4">
      <t>ホジョキン</t>
    </rPh>
    <phoneticPr fontId="1"/>
  </si>
  <si>
    <t>１　収入の部</t>
    <rPh sb="2" eb="4">
      <t>シュウニュウ</t>
    </rPh>
    <rPh sb="5" eb="6">
      <t>ブ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</si>
  <si>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</si>
  <si>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</si>
  <si>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※県補助金算出基礎のとおり</t>
    <rPh sb="1" eb="2">
      <t>ケン</t>
    </rPh>
    <rPh sb="2" eb="5">
      <t>ホジョキン</t>
    </rPh>
    <rPh sb="5" eb="7">
      <t>サンシュツ</t>
    </rPh>
    <rPh sb="7" eb="9">
      <t>キソ</t>
    </rPh>
    <phoneticPr fontId="1"/>
  </si>
  <si>
    <t>※県補助金算出基礎</t>
    <rPh sb="1" eb="2">
      <t>ケン</t>
    </rPh>
    <rPh sb="2" eb="5">
      <t>ホジョキン</t>
    </rPh>
    <rPh sb="5" eb="7">
      <t>サンシュツ</t>
    </rPh>
    <rPh sb="7" eb="9">
      <t>キソ</t>
    </rPh>
    <phoneticPr fontId="1"/>
  </si>
  <si>
    <t>申請機関名：</t>
    <rPh sb="0" eb="2">
      <t>シンセイ</t>
    </rPh>
    <rPh sb="2" eb="5">
      <t>キカンメイ</t>
    </rPh>
    <phoneticPr fontId="1"/>
  </si>
  <si>
    <t>学科コース：</t>
    <rPh sb="0" eb="2">
      <t>ガッカ</t>
    </rPh>
    <phoneticPr fontId="1"/>
  </si>
  <si>
    <t>施設利用料</t>
    <rPh sb="0" eb="2">
      <t>シセツ</t>
    </rPh>
    <rPh sb="2" eb="4">
      <t>リヨウ</t>
    </rPh>
    <rPh sb="4" eb="5">
      <t>リョウ</t>
    </rPh>
    <phoneticPr fontId="1"/>
  </si>
  <si>
    <t>２　支出の部</t>
    <rPh sb="2" eb="4">
      <t>シシュツ</t>
    </rPh>
    <rPh sb="5" eb="6">
      <t>ブ</t>
    </rPh>
    <phoneticPr fontId="1"/>
  </si>
  <si>
    <t>施設利用料</t>
    <rPh sb="0" eb="2">
      <t>シセツ</t>
    </rPh>
    <rPh sb="2" eb="5">
      <t>リヨウリョウ</t>
    </rPh>
    <phoneticPr fontId="1"/>
  </si>
  <si>
    <t>材料費</t>
    <rPh sb="0" eb="3">
      <t>ザイリョウヒ</t>
    </rPh>
    <phoneticPr fontId="1"/>
  </si>
  <si>
    <t>(単位：円)</t>
    <rPh sb="1" eb="3">
      <t>タンイ</t>
    </rPh>
    <rPh sb="4" eb="5">
      <t>エン</t>
    </rPh>
    <phoneticPr fontId="1"/>
  </si>
  <si>
    <t>＜様式第６号＞</t>
    <rPh sb="1" eb="3">
      <t>ヨウシキ</t>
    </rPh>
    <rPh sb="3" eb="4">
      <t>ダイ</t>
    </rPh>
    <rPh sb="5" eb="6">
      <t>ゴウ</t>
    </rPh>
    <phoneticPr fontId="1"/>
  </si>
  <si>
    <t>収　支　精　算　書</t>
    <rPh sb="0" eb="1">
      <t>オサム</t>
    </rPh>
    <rPh sb="2" eb="3">
      <t>シ</t>
    </rPh>
    <rPh sb="4" eb="5">
      <t>セイ</t>
    </rPh>
    <rPh sb="6" eb="7">
      <t>サン</t>
    </rPh>
    <rPh sb="8" eb="9">
      <t>ショ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</si>
  <si>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</si>
  <si>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その他　Ａ</t>
    <rPh sb="2" eb="3">
      <t>タ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</si>
  <si>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</si>
  <si>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比較増減</t>
    <rPh sb="0" eb="2">
      <t>ヒカク</t>
    </rPh>
    <rPh sb="2" eb="4">
      <t>ゾウゲン</t>
    </rPh>
    <phoneticPr fontId="1"/>
  </si>
  <si>
    <t>機器リース(レンタル)料</t>
    <rPh sb="0" eb="2">
      <t>キキ</t>
    </rPh>
    <rPh sb="11" eb="12">
      <t>リョウ</t>
    </rPh>
    <phoneticPr fontId="1"/>
  </si>
  <si>
    <t>従来の経費</t>
    <rPh sb="0" eb="2">
      <t>ジュウライ</t>
    </rPh>
    <rPh sb="3" eb="5">
      <t>ケイヒ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</si>
  <si>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</si>
  <si>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計（小計-その他の収入）</t>
    <rPh sb="0" eb="1">
      <t>ケイ</t>
    </rPh>
    <rPh sb="2" eb="4">
      <t>ショウケイ</t>
    </rPh>
    <rPh sb="7" eb="8">
      <t>タ</t>
    </rPh>
    <rPh sb="9" eb="11">
      <t>シュウニュウ</t>
    </rPh>
    <phoneticPr fontId="1"/>
  </si>
  <si>
    <t>従来経費との差額⑤
②-①</t>
    <rPh sb="0" eb="2">
      <t>ジュウライ</t>
    </rPh>
    <rPh sb="2" eb="4">
      <t>ケイヒ</t>
    </rPh>
    <rPh sb="6" eb="8">
      <t>サガク</t>
    </rPh>
    <phoneticPr fontId="1"/>
  </si>
  <si>
    <t>その他収入との差額⑥
③-④</t>
    <rPh sb="2" eb="3">
      <t>タ</t>
    </rPh>
    <rPh sb="3" eb="5">
      <t>シュウニュウ</t>
    </rPh>
    <rPh sb="7" eb="9">
      <t>サガク</t>
    </rPh>
    <phoneticPr fontId="1"/>
  </si>
  <si>
    <r>
      <rPr>
        <b/>
        <sz val="11"/>
        <rFont val="ＭＳ ゴシック"/>
        <family val="3"/>
        <charset val="128"/>
      </rPr>
      <t>補助金額</t>
    </r>
    <r>
      <rPr>
        <b/>
        <sz val="8"/>
        <rFont val="ＭＳ ゴシック"/>
        <family val="3"/>
        <charset val="128"/>
      </rPr>
      <t xml:space="preserve">
（⑤と⑥の低い方）</t>
    </r>
    <rPh sb="0" eb="3">
      <t>ホジョキン</t>
    </rPh>
    <rPh sb="3" eb="4">
      <t>ガク</t>
    </rPh>
    <rPh sb="10" eb="11">
      <t>ヒク</t>
    </rPh>
    <rPh sb="12" eb="13">
      <t>ホウ</t>
    </rPh>
    <phoneticPr fontId="1"/>
  </si>
  <si>
    <t>※上限1,000,000円 ※千円未満切捨て</t>
    <rPh sb="1" eb="3">
      <t>ジョウゲン</t>
    </rPh>
    <rPh sb="12" eb="13">
      <t>エン</t>
    </rPh>
    <rPh sb="15" eb="16">
      <t>セン</t>
    </rPh>
    <rPh sb="16" eb="19">
      <t>エンミマン</t>
    </rPh>
    <rPh sb="19" eb="21">
      <t>キリス</t>
    </rPh>
    <phoneticPr fontId="1"/>
  </si>
  <si>
    <t>その他の収入　A</t>
    <rPh sb="2" eb="3">
      <t>タ</t>
    </rPh>
    <rPh sb="4" eb="6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</si>
</sst>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"/>
  </numFmts>
  <fonts count="10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38" fontId="2" fillId="0" borderId="0" xfId="1" applyFont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1" xfId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wrapText="1"/>
    </xf>
    <xf numFmtId="176" fontId="2" fillId="3" borderId="0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8" fontId="2" fillId="4" borderId="1" xfId="1" applyFont="1" applyFill="1" applyBorder="1" applyAlignment="1">
      <alignment horizontal="right" vertical="center" shrinkToFit="1"/>
    </xf>
    <xf numFmtId="38" fontId="2" fillId="0" borderId="1" xfId="1" applyFont="1" applyBorder="1" applyAlignment="1">
      <alignment horizontal="right" vertical="center" shrinkToFit="1"/>
    </xf>
    <xf numFmtId="38" fontId="2" fillId="4" borderId="10" xfId="1" applyFont="1" applyFill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176" fontId="2" fillId="4" borderId="1" xfId="0" applyNumberFormat="1" applyFont="1" applyFill="1" applyBorder="1" applyAlignment="1">
      <alignment horizontal="right" vertical="center" shrinkToFit="1"/>
    </xf>
    <xf numFmtId="176" fontId="2" fillId="4" borderId="1" xfId="0" applyNumberFormat="1" applyFont="1" applyFill="1" applyBorder="1" applyAlignment="1">
      <alignment vertical="center" shrinkToFit="1"/>
    </xf>
    <xf numFmtId="38" fontId="2" fillId="4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38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</xdr:colOff>
      <xdr:row>33</xdr:row>
      <xdr:rowOff>34637</xdr:rowOff>
    </xdr:from>
    <xdr:to>
      <xdr:col>1</xdr:col>
      <xdr:colOff>311728</xdr:colOff>
      <xdr:row>33</xdr:row>
      <xdr:rowOff>258908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04E122-5D36-4560-9668-3F96284E765C}"/>
            </a:ext>
          </a:extLst>
        </xdr:cNvPr>
        <xdr:cNvSpPr txBox="1"/>
      </xdr:nvSpPr>
      <xdr:spPr>
        <a:xfrm>
          <a:off x="1292802" y="9302462"/>
          <a:ext cx="285751" cy="224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2</xdr:col>
      <xdr:colOff>39832</xdr:colOff>
      <xdr:row>33</xdr:row>
      <xdr:rowOff>31173</xdr:rowOff>
    </xdr:from>
    <xdr:to>
      <xdr:col>2</xdr:col>
      <xdr:colOff>355023</xdr:colOff>
      <xdr:row>33</xdr:row>
      <xdr:rowOff>255444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7B71105-032D-4217-802B-8485DDF526FB}"/>
            </a:ext>
          </a:extLst>
        </xdr:cNvPr>
        <xdr:cNvSpPr txBox="1"/>
      </xdr:nvSpPr>
      <xdr:spPr>
        <a:xfrm>
          <a:off x="2440132" y="9298998"/>
          <a:ext cx="315191" cy="224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</xdr:col>
      <xdr:colOff>19050</xdr:colOff>
      <xdr:row>31</xdr:row>
      <xdr:rowOff>45027</xdr:rowOff>
    </xdr:from>
    <xdr:to>
      <xdr:col>4</xdr:col>
      <xdr:colOff>443345</xdr:colOff>
      <xdr:row>31</xdr:row>
      <xdr:rowOff>278823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5724B3-6B0B-457B-8D28-7A3474782000}"/>
            </a:ext>
          </a:extLst>
        </xdr:cNvPr>
        <xdr:cNvSpPr txBox="1"/>
      </xdr:nvSpPr>
      <xdr:spPr>
        <a:xfrm>
          <a:off x="3933825" y="8741352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5</xdr:col>
      <xdr:colOff>46760</xdr:colOff>
      <xdr:row>37</xdr:row>
      <xdr:rowOff>20782</xdr:rowOff>
    </xdr:from>
    <xdr:to>
      <xdr:col>5</xdr:col>
      <xdr:colOff>355023</xdr:colOff>
      <xdr:row>37</xdr:row>
      <xdr:rowOff>254578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5495078-1591-4E3D-8157-45D91C53337E}"/>
            </a:ext>
          </a:extLst>
        </xdr:cNvPr>
        <xdr:cNvSpPr txBox="1"/>
      </xdr:nvSpPr>
      <xdr:spPr>
        <a:xfrm>
          <a:off x="5104535" y="10145857"/>
          <a:ext cx="308263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465859</xdr:colOff>
      <xdr:row>35</xdr:row>
      <xdr:rowOff>284019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EE8F8B1-36C2-497E-A344-DD9954FB5C8D}"/>
            </a:ext>
          </a:extLst>
        </xdr:cNvPr>
        <xdr:cNvSpPr txBox="1"/>
      </xdr:nvSpPr>
      <xdr:spPr>
        <a:xfrm>
          <a:off x="2441864" y="9708573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5</xdr:col>
      <xdr:colOff>41565</xdr:colOff>
      <xdr:row>35</xdr:row>
      <xdr:rowOff>50223</xdr:rowOff>
    </xdr:from>
    <xdr:to>
      <xdr:col>5</xdr:col>
      <xdr:colOff>320387</xdr:colOff>
      <xdr:row>35</xdr:row>
      <xdr:rowOff>284019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A239586-563E-4AD7-AC47-A3E83501C6E3}"/>
            </a:ext>
          </a:extLst>
        </xdr:cNvPr>
        <xdr:cNvSpPr txBox="1"/>
      </xdr:nvSpPr>
      <xdr:spPr>
        <a:xfrm>
          <a:off x="5099340" y="9708573"/>
          <a:ext cx="278822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355023</xdr:colOff>
      <xdr:row>35</xdr:row>
      <xdr:rowOff>284019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211640E-A78F-4BEB-A30E-51E6167F9B27}"/>
            </a:ext>
          </a:extLst>
        </xdr:cNvPr>
        <xdr:cNvSpPr txBox="1"/>
      </xdr:nvSpPr>
      <xdr:spPr>
        <a:xfrm>
          <a:off x="2441864" y="9708573"/>
          <a:ext cx="313459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2</xdr:col>
      <xdr:colOff>43295</xdr:colOff>
      <xdr:row>32</xdr:row>
      <xdr:rowOff>25977</xdr:rowOff>
    </xdr:from>
    <xdr:to>
      <xdr:col>2</xdr:col>
      <xdr:colOff>358486</xdr:colOff>
      <xdr:row>32</xdr:row>
      <xdr:rowOff>259773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D2FF4EB-C9A9-4213-A82B-7996A7E8E568}"/>
            </a:ext>
          </a:extLst>
        </xdr:cNvPr>
        <xdr:cNvSpPr txBox="1"/>
      </xdr:nvSpPr>
      <xdr:spPr>
        <a:xfrm>
          <a:off x="2443595" y="9008052"/>
          <a:ext cx="315191" cy="23379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</xdr:colOff>
      <xdr:row>33</xdr:row>
      <xdr:rowOff>34637</xdr:rowOff>
    </xdr:from>
    <xdr:to>
      <xdr:col>1</xdr:col>
      <xdr:colOff>311728</xdr:colOff>
      <xdr:row>33</xdr:row>
      <xdr:rowOff>258908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D1DA75-8F64-4A76-B3E6-60DDDAE69DA2}"/>
            </a:ext>
          </a:extLst>
        </xdr:cNvPr>
        <xdr:cNvSpPr txBox="1"/>
      </xdr:nvSpPr>
      <xdr:spPr>
        <a:xfrm>
          <a:off x="1290204" y="9308523"/>
          <a:ext cx="285751" cy="224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2</xdr:col>
      <xdr:colOff>39832</xdr:colOff>
      <xdr:row>33</xdr:row>
      <xdr:rowOff>31173</xdr:rowOff>
    </xdr:from>
    <xdr:to>
      <xdr:col>2</xdr:col>
      <xdr:colOff>355023</xdr:colOff>
      <xdr:row>33</xdr:row>
      <xdr:rowOff>255444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CDD0F0-F7B0-46E3-99AE-670C6D161F9F}"/>
            </a:ext>
          </a:extLst>
        </xdr:cNvPr>
        <xdr:cNvSpPr txBox="1"/>
      </xdr:nvSpPr>
      <xdr:spPr>
        <a:xfrm>
          <a:off x="2438400" y="9305059"/>
          <a:ext cx="315191" cy="224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</xdr:col>
      <xdr:colOff>19050</xdr:colOff>
      <xdr:row>31</xdr:row>
      <xdr:rowOff>45027</xdr:rowOff>
    </xdr:from>
    <xdr:to>
      <xdr:col>4</xdr:col>
      <xdr:colOff>443345</xdr:colOff>
      <xdr:row>31</xdr:row>
      <xdr:rowOff>278823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D82BDF9-6F42-42D8-9487-3E122EBC2687}"/>
            </a:ext>
          </a:extLst>
        </xdr:cNvPr>
        <xdr:cNvSpPr txBox="1"/>
      </xdr:nvSpPr>
      <xdr:spPr>
        <a:xfrm>
          <a:off x="3933825" y="8846127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5</xdr:col>
      <xdr:colOff>46760</xdr:colOff>
      <xdr:row>37</xdr:row>
      <xdr:rowOff>20782</xdr:rowOff>
    </xdr:from>
    <xdr:to>
      <xdr:col>5</xdr:col>
      <xdr:colOff>355023</xdr:colOff>
      <xdr:row>37</xdr:row>
      <xdr:rowOff>254578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F0C7D87-52EA-42A5-B095-24F01F8483B4}"/>
            </a:ext>
          </a:extLst>
        </xdr:cNvPr>
        <xdr:cNvSpPr txBox="1"/>
      </xdr:nvSpPr>
      <xdr:spPr>
        <a:xfrm>
          <a:off x="5103669" y="10151918"/>
          <a:ext cx="308263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465859</xdr:colOff>
      <xdr:row>35</xdr:row>
      <xdr:rowOff>284019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C3070CD-3C43-4D63-9CB4-E28C0DCAB99C}"/>
            </a:ext>
          </a:extLst>
        </xdr:cNvPr>
        <xdr:cNvSpPr txBox="1"/>
      </xdr:nvSpPr>
      <xdr:spPr>
        <a:xfrm>
          <a:off x="2441864" y="9289473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5</xdr:col>
      <xdr:colOff>41565</xdr:colOff>
      <xdr:row>35</xdr:row>
      <xdr:rowOff>50223</xdr:rowOff>
    </xdr:from>
    <xdr:to>
      <xdr:col>5</xdr:col>
      <xdr:colOff>320387</xdr:colOff>
      <xdr:row>35</xdr:row>
      <xdr:rowOff>284019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FB2893F-8336-4F51-AA34-67EA2AD60E7F}"/>
            </a:ext>
          </a:extLst>
        </xdr:cNvPr>
        <xdr:cNvSpPr txBox="1"/>
      </xdr:nvSpPr>
      <xdr:spPr>
        <a:xfrm>
          <a:off x="5098474" y="10025496"/>
          <a:ext cx="278822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355023</xdr:colOff>
      <xdr:row>35</xdr:row>
      <xdr:rowOff>284019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5339562-F24C-4E6F-9B99-DC75612B227A}"/>
            </a:ext>
          </a:extLst>
        </xdr:cNvPr>
        <xdr:cNvSpPr txBox="1"/>
      </xdr:nvSpPr>
      <xdr:spPr>
        <a:xfrm>
          <a:off x="2440132" y="10025496"/>
          <a:ext cx="313459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2</xdr:col>
      <xdr:colOff>43295</xdr:colOff>
      <xdr:row>32</xdr:row>
      <xdr:rowOff>25977</xdr:rowOff>
    </xdr:from>
    <xdr:to>
      <xdr:col>2</xdr:col>
      <xdr:colOff>358486</xdr:colOff>
      <xdr:row>32</xdr:row>
      <xdr:rowOff>259773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637DF7F-3DEB-4A64-B0C9-3CB6AF3AE184}"/>
            </a:ext>
          </a:extLst>
        </xdr:cNvPr>
        <xdr:cNvSpPr txBox="1"/>
      </xdr:nvSpPr>
      <xdr:spPr>
        <a:xfrm>
          <a:off x="2441863" y="9014113"/>
          <a:ext cx="315191" cy="23379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0</xdr:col>
      <xdr:colOff>155864</xdr:colOff>
      <xdr:row>3</xdr:row>
      <xdr:rowOff>51955</xdr:rowOff>
    </xdr:from>
    <xdr:to>
      <xdr:col>2</xdr:col>
      <xdr:colOff>147205</xdr:colOff>
      <xdr:row>5</xdr:row>
      <xdr:rowOff>164522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B5988F2-43F6-48DB-B4F0-FEDBAD81A41B}"/>
            </a:ext>
          </a:extLst>
        </xdr:cNvPr>
        <xdr:cNvSpPr txBox="1"/>
      </xdr:nvSpPr>
      <xdr:spPr>
        <a:xfrm>
          <a:off x="155864" y="753341"/>
          <a:ext cx="2389909" cy="684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緑の着色部分に入力してください。</a:t>
          </a:r>
          <a:endParaRPr kumimoji="1" lang="en-US" altLang="ja-JP" sz="1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予算額は、収支予算書の予算額を入力してください。</a:t>
          </a:r>
        </a:p>
      </xdr:txBody>
    </xdr:sp>
    <xdr:clientData/>
  </xdr:twoCellAnchor>
  <xdr:twoCellAnchor>
    <xdr:from>
      <xdr:col>1</xdr:col>
      <xdr:colOff>199159</xdr:colOff>
      <xdr:row>22</xdr:row>
      <xdr:rowOff>173182</xdr:rowOff>
    </xdr:from>
    <xdr:to>
      <xdr:col>5</xdr:col>
      <xdr:colOff>69273</xdr:colOff>
      <xdr:row>23</xdr:row>
      <xdr:rowOff>190500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3C91C9F-F7F5-4331-A302-D76839CD65DB}"/>
            </a:ext>
          </a:extLst>
        </xdr:cNvPr>
        <xdr:cNvSpPr/>
      </xdr:nvSpPr>
      <xdr:spPr>
        <a:xfrm>
          <a:off x="1463386" y="6303818"/>
          <a:ext cx="3662796" cy="303068"/>
        </a:xfrm>
        <a:prstGeom prst="wedgeRectCallout">
          <a:avLst>
            <a:gd name="adj1" fmla="val -43296"/>
            <a:gd name="adj2" fmla="val 76785"/>
          </a:avLst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収支予算書で記入した「従来の経費」を入力してください。</a:t>
          </a:r>
        </a:p>
      </xdr:txBody>
    </xdr:sp>
    <xdr:clientData/>
  </xdr:twoCellAnchor>
  <xdr:twoCellAnchor>
    <xdr:from>
      <xdr:col>5</xdr:col>
      <xdr:colOff>207818</xdr:colOff>
      <xdr:row>0</xdr:row>
      <xdr:rowOff>112568</xdr:rowOff>
    </xdr:from>
    <xdr:to>
      <xdr:col>5</xdr:col>
      <xdr:colOff>1013113</xdr:colOff>
      <xdr:row>1</xdr:row>
      <xdr:rowOff>251114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567C602C-3293-4431-B297-91C5EB2DCC47}"/>
            </a:ext>
          </a:extLst>
        </xdr:cNvPr>
        <xdr:cNvSpPr/>
      </xdr:nvSpPr>
      <xdr:spPr>
        <a:xfrm>
          <a:off x="5264727" y="112568"/>
          <a:ext cx="805295" cy="311728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AB58B-7BB8-4809-80F6-48585854B18F}">
  <dimension ref="A1:G41"/>
  <sheetViews>
    <sheetView tabSelected="1" view="pageBreakPreview" zoomScale="110" zoomScaleNormal="100" zoomScaleSheetLayoutView="110" workbookViewId="0">
      <selection activeCell="F38" sqref="F38"/>
    </sheetView>
  </sheetViews>
  <sheetFormatPr defaultRowHeight="13.5" x14ac:dyDescent="0.15"/>
  <cols>
    <col min="1" max="1" width="19" style="1" customWidth="1"/>
    <col min="2" max="3" width="17" style="1" customWidth="1"/>
    <col min="4" max="4" width="5.7109375" style="2" customWidth="1"/>
    <col min="5" max="6" width="17.140625" style="1" customWidth="1"/>
    <col min="7" max="7" width="18.7109375" style="1" customWidth="1"/>
    <col min="8" max="16384" width="9.140625" style="1"/>
  </cols>
  <sheetData>
    <row r="1" spans="1:6" x14ac:dyDescent="0.15">
      <c r="A1" s="1" t="s">
        <v>21</v>
      </c>
    </row>
    <row r="2" spans="1:6" ht="30" customHeight="1" x14ac:dyDescent="0.15">
      <c r="A2" s="59" t="s">
        <v>22</v>
      </c>
      <c r="B2" s="59"/>
      <c r="C2" s="59"/>
      <c r="D2" s="59"/>
      <c r="E2" s="59"/>
      <c r="F2" s="59"/>
    </row>
    <row r="3" spans="1:6" ht="11.25" customHeight="1" x14ac:dyDescent="0.15">
      <c r="A3" s="32"/>
      <c r="B3" s="32"/>
      <c r="C3" s="32"/>
      <c r="D3" s="32"/>
      <c r="E3" s="32"/>
      <c r="F3" s="32"/>
    </row>
    <row r="4" spans="1:6" ht="23.1" customHeight="1" x14ac:dyDescent="0.15">
      <c r="A4" s="32"/>
      <c r="B4" s="32"/>
      <c r="C4" s="32"/>
      <c r="D4" s="60" t="s">
        <v>14</v>
      </c>
      <c r="E4" s="60"/>
      <c r="F4" s="60"/>
    </row>
    <row r="5" spans="1:6" ht="23.1" customHeight="1" x14ac:dyDescent="0.15">
      <c r="A5" s="32"/>
      <c r="B5" s="32"/>
      <c r="C5" s="32"/>
      <c r="D5" s="61" t="s">
        <v>15</v>
      </c>
      <c r="E5" s="61"/>
      <c r="F5" s="61"/>
    </row>
    <row r="6" spans="1:6" ht="23.1" customHeight="1" x14ac:dyDescent="0.15">
      <c r="A6" s="32"/>
      <c r="B6" s="32"/>
      <c r="C6" s="32"/>
      <c r="D6" s="17"/>
      <c r="E6" s="17"/>
      <c r="F6" s="17"/>
    </row>
    <row r="7" spans="1:6" ht="23.1" customHeight="1" x14ac:dyDescent="0.15">
      <c r="A7" s="22" t="s">
        <v>9</v>
      </c>
      <c r="B7" s="32"/>
      <c r="C7" s="32"/>
      <c r="D7" s="17"/>
      <c r="E7" s="17"/>
      <c r="F7" s="26" t="s">
        <v>20</v>
      </c>
    </row>
    <row r="8" spans="1:6" ht="23.1" customHeight="1" x14ac:dyDescent="0.15">
      <c r="A8" s="33" t="s">
        <v>5</v>
      </c>
      <c r="B8" s="33" t="s">
        <v>6</v>
      </c>
      <c r="C8" s="33" t="s">
        <v>23</v>
      </c>
      <c r="D8" s="62" t="s">
        <v>11</v>
      </c>
      <c r="E8" s="62"/>
      <c r="F8" s="62"/>
    </row>
    <row r="9" spans="1:6" ht="23.1" customHeight="1" x14ac:dyDescent="0.15">
      <c r="A9" s="33" t="s">
        <v>7</v>
      </c>
      <c r="B9" s="44"/>
      <c r="C9" s="40"/>
      <c r="D9" s="62"/>
      <c r="E9" s="62"/>
      <c r="F9" s="62"/>
    </row>
    <row r="10" spans="1:6" ht="23.1" customHeight="1" x14ac:dyDescent="0.15">
      <c r="A10" s="33" t="s">
        <v>8</v>
      </c>
      <c r="B10" s="44"/>
      <c r="C10" s="41">
        <f>F38</f>
        <v>0</v>
      </c>
      <c r="D10" s="58" t="s">
        <v>12</v>
      </c>
      <c r="E10" s="58"/>
      <c r="F10" s="58"/>
    </row>
    <row r="11" spans="1:6" ht="23.1" customHeight="1" x14ac:dyDescent="0.15">
      <c r="A11" s="33" t="s">
        <v>24</v>
      </c>
      <c r="B11" s="44"/>
      <c r="C11" s="41">
        <f>C33</f>
        <v>0</v>
      </c>
      <c r="D11" s="52"/>
      <c r="E11" s="53"/>
      <c r="F11" s="54"/>
    </row>
    <row r="12" spans="1:6" ht="23.1" customHeight="1" x14ac:dyDescent="0.15">
      <c r="A12" s="33" t="s">
        <v>10</v>
      </c>
      <c r="B12" s="27">
        <f>SUM(B9:B11)</f>
        <v>0</v>
      </c>
      <c r="C12" s="28">
        <f>SUM(C9:C11)</f>
        <v>0</v>
      </c>
      <c r="D12" s="55"/>
      <c r="E12" s="55"/>
      <c r="F12" s="55"/>
    </row>
    <row r="13" spans="1:6" ht="23.1" customHeight="1" x14ac:dyDescent="0.15">
      <c r="A13" s="20"/>
      <c r="B13" s="23"/>
      <c r="C13" s="23"/>
      <c r="D13" s="36"/>
      <c r="E13" s="36"/>
      <c r="F13" s="36"/>
    </row>
    <row r="14" spans="1:6" ht="23.1" customHeight="1" x14ac:dyDescent="0.15">
      <c r="A14" s="24" t="s">
        <v>17</v>
      </c>
      <c r="B14" s="23"/>
      <c r="C14" s="23"/>
      <c r="D14" s="56"/>
      <c r="E14" s="56"/>
      <c r="F14" s="26" t="s">
        <v>20</v>
      </c>
    </row>
    <row r="15" spans="1:6" s="19" customFormat="1" ht="23.1" customHeight="1" x14ac:dyDescent="0.15">
      <c r="A15" s="37" t="s">
        <v>5</v>
      </c>
      <c r="B15" s="25" t="s">
        <v>6</v>
      </c>
      <c r="C15" s="25" t="s">
        <v>25</v>
      </c>
      <c r="D15" s="57" t="s">
        <v>26</v>
      </c>
      <c r="E15" s="57"/>
      <c r="F15" s="37" t="s">
        <v>11</v>
      </c>
    </row>
    <row r="16" spans="1:6" s="19" customFormat="1" ht="23.1" customHeight="1" x14ac:dyDescent="0.15">
      <c r="A16" s="37" t="s">
        <v>2</v>
      </c>
      <c r="B16" s="38"/>
      <c r="C16" s="39">
        <f t="shared" ref="C16:C21" si="0">C26</f>
        <v>0</v>
      </c>
      <c r="D16" s="49">
        <f t="shared" ref="D16:D22" si="1">B16-C16</f>
        <v>0</v>
      </c>
      <c r="E16" s="50"/>
      <c r="F16" s="35"/>
    </row>
    <row r="17" spans="1:7" s="19" customFormat="1" ht="23.1" customHeight="1" x14ac:dyDescent="0.15">
      <c r="A17" s="37" t="s">
        <v>3</v>
      </c>
      <c r="B17" s="38"/>
      <c r="C17" s="39">
        <f t="shared" si="0"/>
        <v>0</v>
      </c>
      <c r="D17" s="49">
        <f t="shared" si="1"/>
        <v>0</v>
      </c>
      <c r="E17" s="50"/>
      <c r="F17" s="35"/>
    </row>
    <row r="18" spans="1:7" s="19" customFormat="1" ht="23.1" customHeight="1" x14ac:dyDescent="0.15">
      <c r="A18" s="37" t="s">
        <v>18</v>
      </c>
      <c r="B18" s="38"/>
      <c r="C18" s="39">
        <f t="shared" si="0"/>
        <v>0</v>
      </c>
      <c r="D18" s="49">
        <f t="shared" si="1"/>
        <v>0</v>
      </c>
      <c r="E18" s="50"/>
      <c r="F18" s="35"/>
    </row>
    <row r="19" spans="1:7" s="19" customFormat="1" ht="23.1" customHeight="1" x14ac:dyDescent="0.15">
      <c r="A19" s="37" t="s">
        <v>19</v>
      </c>
      <c r="B19" s="38"/>
      <c r="C19" s="39">
        <f t="shared" si="0"/>
        <v>0</v>
      </c>
      <c r="D19" s="49">
        <f t="shared" si="1"/>
        <v>0</v>
      </c>
      <c r="E19" s="50"/>
      <c r="F19" s="35"/>
    </row>
    <row r="20" spans="1:7" s="19" customFormat="1" ht="23.1" customHeight="1" x14ac:dyDescent="0.15">
      <c r="A20" s="37" t="s">
        <v>27</v>
      </c>
      <c r="B20" s="38"/>
      <c r="C20" s="39">
        <f t="shared" si="0"/>
        <v>0</v>
      </c>
      <c r="D20" s="49">
        <f t="shared" si="1"/>
        <v>0</v>
      </c>
      <c r="E20" s="50"/>
      <c r="F20" s="35"/>
    </row>
    <row r="21" spans="1:7" s="19" customFormat="1" ht="23.1" customHeight="1" x14ac:dyDescent="0.15">
      <c r="A21" s="37"/>
      <c r="B21" s="38"/>
      <c r="C21" s="39">
        <f t="shared" si="0"/>
        <v>0</v>
      </c>
      <c r="D21" s="49">
        <f t="shared" si="1"/>
        <v>0</v>
      </c>
      <c r="E21" s="50"/>
      <c r="F21" s="35"/>
    </row>
    <row r="22" spans="1:7" ht="23.1" customHeight="1" x14ac:dyDescent="0.15">
      <c r="A22" s="33" t="s">
        <v>10</v>
      </c>
      <c r="B22" s="27">
        <f>SUM(B16:B21)</f>
        <v>0</v>
      </c>
      <c r="C22" s="27">
        <f>SUM(C16:C21)</f>
        <v>0</v>
      </c>
      <c r="D22" s="49">
        <f t="shared" si="1"/>
        <v>0</v>
      </c>
      <c r="E22" s="50"/>
      <c r="F22" s="34"/>
    </row>
    <row r="23" spans="1:7" ht="23.1" customHeight="1" x14ac:dyDescent="0.15">
      <c r="A23" s="32"/>
      <c r="B23" s="32"/>
      <c r="C23" s="32"/>
      <c r="D23" s="17"/>
      <c r="E23" s="17"/>
      <c r="F23" s="17"/>
    </row>
    <row r="24" spans="1:7" ht="23.1" customHeight="1" x14ac:dyDescent="0.15">
      <c r="A24" s="51" t="s">
        <v>13</v>
      </c>
      <c r="B24" s="51"/>
      <c r="C24" s="10"/>
      <c r="D24" s="10"/>
      <c r="E24" s="10"/>
      <c r="F24" s="26" t="s">
        <v>20</v>
      </c>
    </row>
    <row r="25" spans="1:7" s="2" customFormat="1" ht="23.1" customHeight="1" x14ac:dyDescent="0.15">
      <c r="A25" s="15" t="s">
        <v>0</v>
      </c>
      <c r="B25" s="15" t="s">
        <v>28</v>
      </c>
      <c r="C25" s="15" t="s">
        <v>25</v>
      </c>
      <c r="D25" s="15" t="s">
        <v>4</v>
      </c>
      <c r="E25" s="15" t="s">
        <v>29</v>
      </c>
      <c r="F25" s="15" t="s">
        <v>11</v>
      </c>
    </row>
    <row r="26" spans="1:7" ht="23.1" customHeight="1" x14ac:dyDescent="0.15">
      <c r="A26" s="37" t="s">
        <v>2</v>
      </c>
      <c r="B26" s="42"/>
      <c r="C26" s="42"/>
      <c r="D26" s="6">
        <v>44960</v>
      </c>
      <c r="E26" s="14">
        <f t="shared" ref="E26:E31" si="2">ROUNDDOWN(G26,0)</f>
        <v>0</v>
      </c>
      <c r="F26" s="46"/>
      <c r="G26" s="21">
        <f>C26*2/3</f>
        <v>0</v>
      </c>
    </row>
    <row r="27" spans="1:7" ht="23.1" customHeight="1" x14ac:dyDescent="0.15">
      <c r="A27" s="37" t="s">
        <v>3</v>
      </c>
      <c r="B27" s="42"/>
      <c r="C27" s="42"/>
      <c r="D27" s="6">
        <v>44960</v>
      </c>
      <c r="E27" s="14">
        <f t="shared" si="2"/>
        <v>0</v>
      </c>
      <c r="F27" s="47"/>
      <c r="G27" s="21">
        <f>C27*2/3</f>
        <v>0</v>
      </c>
    </row>
    <row r="28" spans="1:7" ht="23.1" customHeight="1" x14ac:dyDescent="0.15">
      <c r="A28" s="37" t="s">
        <v>16</v>
      </c>
      <c r="B28" s="42"/>
      <c r="C28" s="42"/>
      <c r="D28" s="6">
        <v>44928</v>
      </c>
      <c r="E28" s="14">
        <f t="shared" si="2"/>
        <v>0</v>
      </c>
      <c r="F28" s="47"/>
      <c r="G28" s="21">
        <f>C28*1/2</f>
        <v>0</v>
      </c>
    </row>
    <row r="29" spans="1:7" ht="23.1" customHeight="1" x14ac:dyDescent="0.15">
      <c r="A29" s="37" t="s">
        <v>19</v>
      </c>
      <c r="B29" s="42"/>
      <c r="C29" s="42"/>
      <c r="D29" s="6">
        <v>44928</v>
      </c>
      <c r="E29" s="14">
        <f t="shared" si="2"/>
        <v>0</v>
      </c>
      <c r="F29" s="47"/>
      <c r="G29" s="21">
        <f>C29*1/2</f>
        <v>0</v>
      </c>
    </row>
    <row r="30" spans="1:7" ht="23.1" customHeight="1" x14ac:dyDescent="0.15">
      <c r="A30" s="37" t="s">
        <v>27</v>
      </c>
      <c r="B30" s="42"/>
      <c r="C30" s="42"/>
      <c r="D30" s="6">
        <v>44928</v>
      </c>
      <c r="E30" s="14">
        <f t="shared" si="2"/>
        <v>0</v>
      </c>
      <c r="F30" s="47"/>
      <c r="G30" s="21">
        <f>C30*1/2</f>
        <v>0</v>
      </c>
    </row>
    <row r="31" spans="1:7" ht="23.1" customHeight="1" x14ac:dyDescent="0.15">
      <c r="A31" s="37"/>
      <c r="B31" s="42"/>
      <c r="C31" s="42"/>
      <c r="D31" s="6">
        <v>44928</v>
      </c>
      <c r="E31" s="14">
        <f t="shared" si="2"/>
        <v>0</v>
      </c>
      <c r="F31" s="47"/>
      <c r="G31" s="21">
        <f>C31*1/2</f>
        <v>0</v>
      </c>
    </row>
    <row r="32" spans="1:7" ht="23.1" customHeight="1" x14ac:dyDescent="0.15">
      <c r="A32" s="37" t="s">
        <v>1</v>
      </c>
      <c r="B32" s="14">
        <f>SUM(B26:B31)</f>
        <v>0</v>
      </c>
      <c r="C32" s="5">
        <f>SUM(C26:C31)</f>
        <v>0</v>
      </c>
      <c r="D32" s="7"/>
      <c r="E32" s="14">
        <f>SUM(E26:E31)</f>
        <v>0</v>
      </c>
      <c r="F32" s="48"/>
      <c r="G32" s="3"/>
    </row>
    <row r="33" spans="1:7" ht="23.1" customHeight="1" x14ac:dyDescent="0.15">
      <c r="A33" s="37" t="s">
        <v>35</v>
      </c>
      <c r="B33" s="43"/>
      <c r="C33" s="42"/>
      <c r="D33" s="9"/>
      <c r="E33" s="12"/>
      <c r="F33" s="9"/>
      <c r="G33" s="3"/>
    </row>
    <row r="34" spans="1:7" ht="23.1" customHeight="1" x14ac:dyDescent="0.15">
      <c r="A34" s="37" t="s">
        <v>30</v>
      </c>
      <c r="B34" s="14">
        <f>B32-B33</f>
        <v>0</v>
      </c>
      <c r="C34" s="5">
        <f>C32-C33</f>
        <v>0</v>
      </c>
      <c r="D34" s="9"/>
      <c r="E34" s="12"/>
      <c r="F34" s="9"/>
      <c r="G34" s="3"/>
    </row>
    <row r="35" spans="1:7" ht="8.25" customHeight="1" x14ac:dyDescent="0.15">
      <c r="A35" s="11"/>
      <c r="B35" s="12"/>
      <c r="C35" s="8"/>
      <c r="D35" s="9"/>
      <c r="E35" s="12"/>
      <c r="F35" s="9"/>
      <c r="G35" s="3"/>
    </row>
    <row r="36" spans="1:7" ht="26.25" customHeight="1" x14ac:dyDescent="0.15">
      <c r="A36" s="29"/>
      <c r="B36" s="13" t="s">
        <v>31</v>
      </c>
      <c r="C36" s="14">
        <f>C34-B34</f>
        <v>0</v>
      </c>
      <c r="D36" s="9"/>
      <c r="E36" s="13" t="s">
        <v>32</v>
      </c>
      <c r="F36" s="14">
        <f>E32-C33</f>
        <v>0</v>
      </c>
      <c r="G36" s="3"/>
    </row>
    <row r="37" spans="1:7" ht="10.5" customHeight="1" thickBot="1" x14ac:dyDescent="0.2">
      <c r="A37" s="11"/>
      <c r="B37" s="12"/>
      <c r="C37" s="8"/>
      <c r="D37" s="9"/>
      <c r="E37" s="8"/>
      <c r="F37" s="4"/>
      <c r="G37" s="3"/>
    </row>
    <row r="38" spans="1:7" ht="24.95" customHeight="1" thickBot="1" x14ac:dyDescent="0.2">
      <c r="A38" s="11"/>
      <c r="B38" s="30"/>
      <c r="C38" s="31"/>
      <c r="D38" s="9"/>
      <c r="E38" s="18" t="s">
        <v>33</v>
      </c>
      <c r="F38" s="16">
        <f>ROUNDDOWN(MIN(C36,F36),-3)</f>
        <v>0</v>
      </c>
      <c r="G38" s="3"/>
    </row>
    <row r="39" spans="1:7" ht="21.95" customHeight="1" x14ac:dyDescent="0.15">
      <c r="F39" s="45" t="s">
        <v>34</v>
      </c>
    </row>
    <row r="40" spans="1:7" ht="21.95" customHeight="1" x14ac:dyDescent="0.15"/>
    <row r="41" spans="1:7" ht="15.75" customHeight="1" x14ac:dyDescent="0.15"/>
  </sheetData>
  <mergeCells count="19">
    <mergeCell ref="D10:F10"/>
    <mergeCell ref="A2:F2"/>
    <mergeCell ref="D4:F4"/>
    <mergeCell ref="D5:F5"/>
    <mergeCell ref="D8:F8"/>
    <mergeCell ref="D9:F9"/>
    <mergeCell ref="A24:B24"/>
    <mergeCell ref="D11:F11"/>
    <mergeCell ref="D12:F12"/>
    <mergeCell ref="D14:E14"/>
    <mergeCell ref="D15:E15"/>
    <mergeCell ref="D16:E16"/>
    <mergeCell ref="D17:E17"/>
    <mergeCell ref="F26:F32"/>
    <mergeCell ref="D18:E18"/>
    <mergeCell ref="D19:E19"/>
    <mergeCell ref="D20:E20"/>
    <mergeCell ref="D21:E21"/>
    <mergeCell ref="D22:E22"/>
  </mergeCells>
  <phoneticPr fontId="1"/>
  <printOptions horizontalCentered="1" verticalCentered="1"/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D532-2C22-48AB-8910-4D4E97FE2B85}">
  <dimension ref="A1:G41"/>
  <sheetViews>
    <sheetView view="pageBreakPreview" zoomScale="110" zoomScaleNormal="100" zoomScaleSheetLayoutView="110" workbookViewId="0">
      <selection activeCell="D4" sqref="D4:F4"/>
    </sheetView>
  </sheetViews>
  <sheetFormatPr defaultRowHeight="13.5" x14ac:dyDescent="0.15"/>
  <cols>
    <col min="1" max="1" width="19" style="1" customWidth="1"/>
    <col min="2" max="3" width="17" style="1" customWidth="1"/>
    <col min="4" max="4" width="5.7109375" style="2" customWidth="1"/>
    <col min="5" max="6" width="17.140625" style="1" customWidth="1"/>
    <col min="7" max="7" width="18.7109375" style="1" customWidth="1"/>
    <col min="8" max="16384" width="9.140625" style="1"/>
  </cols>
  <sheetData>
    <row r="1" spans="1:6" x14ac:dyDescent="0.15">
      <c r="A1" s="1" t="s">
        <v>21</v>
      </c>
    </row>
    <row r="2" spans="1:6" ht="30" customHeight="1" x14ac:dyDescent="0.15">
      <c r="A2" s="59" t="s">
        <v>22</v>
      </c>
      <c r="B2" s="59"/>
      <c r="C2" s="59"/>
      <c r="D2" s="59"/>
      <c r="E2" s="59"/>
      <c r="F2" s="59"/>
    </row>
    <row r="3" spans="1:6" ht="11.25" customHeight="1" x14ac:dyDescent="0.15">
      <c r="A3" s="32"/>
      <c r="B3" s="32"/>
      <c r="C3" s="32"/>
      <c r="D3" s="32"/>
      <c r="E3" s="32"/>
      <c r="F3" s="32"/>
    </row>
    <row r="4" spans="1:6" ht="23.1" customHeight="1" x14ac:dyDescent="0.15">
      <c r="A4" s="32"/>
      <c r="B4" s="32"/>
      <c r="C4" s="32"/>
      <c r="D4" s="60" t="s">
        <v>14</v>
      </c>
      <c r="E4" s="60"/>
      <c r="F4" s="60"/>
    </row>
    <row r="5" spans="1:6" ht="23.1" customHeight="1" x14ac:dyDescent="0.15">
      <c r="A5" s="32"/>
      <c r="B5" s="32"/>
      <c r="C5" s="32"/>
      <c r="D5" s="61" t="s">
        <v>15</v>
      </c>
      <c r="E5" s="61"/>
      <c r="F5" s="61"/>
    </row>
    <row r="6" spans="1:6" ht="23.1" customHeight="1" x14ac:dyDescent="0.15">
      <c r="A6" s="32"/>
      <c r="B6" s="32"/>
      <c r="C6" s="32"/>
      <c r="D6" s="17"/>
      <c r="E6" s="17"/>
      <c r="F6" s="17"/>
    </row>
    <row r="7" spans="1:6" ht="23.1" customHeight="1" x14ac:dyDescent="0.15">
      <c r="A7" s="22" t="s">
        <v>9</v>
      </c>
      <c r="B7" s="32"/>
      <c r="C7" s="32"/>
      <c r="D7" s="17"/>
      <c r="E7" s="17"/>
      <c r="F7" s="26" t="s">
        <v>20</v>
      </c>
    </row>
    <row r="8" spans="1:6" ht="23.1" customHeight="1" x14ac:dyDescent="0.15">
      <c r="A8" s="33" t="s">
        <v>5</v>
      </c>
      <c r="B8" s="33" t="s">
        <v>6</v>
      </c>
      <c r="C8" s="33" t="s">
        <v>23</v>
      </c>
      <c r="D8" s="62" t="s">
        <v>11</v>
      </c>
      <c r="E8" s="62"/>
      <c r="F8" s="62"/>
    </row>
    <row r="9" spans="1:6" ht="23.1" customHeight="1" x14ac:dyDescent="0.15">
      <c r="A9" s="33" t="s">
        <v>7</v>
      </c>
      <c r="B9" s="44">
        <v>220000</v>
      </c>
      <c r="C9" s="40">
        <v>220230</v>
      </c>
      <c r="D9" s="62"/>
      <c r="E9" s="62"/>
      <c r="F9" s="62"/>
    </row>
    <row r="10" spans="1:6" ht="23.1" customHeight="1" x14ac:dyDescent="0.15">
      <c r="A10" s="33" t="s">
        <v>8</v>
      </c>
      <c r="B10" s="44">
        <v>240000</v>
      </c>
      <c r="C10" s="41">
        <f>F38</f>
        <v>207000</v>
      </c>
      <c r="D10" s="58" t="s">
        <v>12</v>
      </c>
      <c r="E10" s="58"/>
      <c r="F10" s="58"/>
    </row>
    <row r="11" spans="1:6" ht="23.1" customHeight="1" x14ac:dyDescent="0.15">
      <c r="A11" s="33" t="s">
        <v>24</v>
      </c>
      <c r="B11" s="44">
        <v>10000</v>
      </c>
      <c r="C11" s="41">
        <f>C33</f>
        <v>10000</v>
      </c>
      <c r="D11" s="52"/>
      <c r="E11" s="53"/>
      <c r="F11" s="54"/>
    </row>
    <row r="12" spans="1:6" ht="23.1" customHeight="1" x14ac:dyDescent="0.15">
      <c r="A12" s="33" t="s">
        <v>10</v>
      </c>
      <c r="B12" s="27">
        <f>SUM(B9:B11)</f>
        <v>470000</v>
      </c>
      <c r="C12" s="28">
        <f>SUM(C9:C11)</f>
        <v>437230</v>
      </c>
      <c r="D12" s="55"/>
      <c r="E12" s="55"/>
      <c r="F12" s="55"/>
    </row>
    <row r="13" spans="1:6" ht="23.1" customHeight="1" x14ac:dyDescent="0.15">
      <c r="A13" s="20"/>
      <c r="B13" s="23"/>
      <c r="C13" s="23"/>
      <c r="D13" s="36"/>
      <c r="E13" s="36"/>
      <c r="F13" s="36"/>
    </row>
    <row r="14" spans="1:6" ht="23.1" customHeight="1" x14ac:dyDescent="0.15">
      <c r="A14" s="24" t="s">
        <v>17</v>
      </c>
      <c r="B14" s="23"/>
      <c r="C14" s="23"/>
      <c r="D14" s="56"/>
      <c r="E14" s="56"/>
      <c r="F14" s="26" t="s">
        <v>20</v>
      </c>
    </row>
    <row r="15" spans="1:6" s="19" customFormat="1" ht="23.1" customHeight="1" x14ac:dyDescent="0.15">
      <c r="A15" s="37" t="s">
        <v>5</v>
      </c>
      <c r="B15" s="25" t="s">
        <v>6</v>
      </c>
      <c r="C15" s="25" t="s">
        <v>25</v>
      </c>
      <c r="D15" s="57" t="s">
        <v>26</v>
      </c>
      <c r="E15" s="57"/>
      <c r="F15" s="37" t="s">
        <v>11</v>
      </c>
    </row>
    <row r="16" spans="1:6" s="19" customFormat="1" ht="23.1" customHeight="1" x14ac:dyDescent="0.15">
      <c r="A16" s="37" t="s">
        <v>2</v>
      </c>
      <c r="B16" s="38">
        <v>200000</v>
      </c>
      <c r="C16" s="39">
        <f t="shared" ref="C16:C21" si="0">C26</f>
        <v>200000</v>
      </c>
      <c r="D16" s="49">
        <f t="shared" ref="D16:D22" si="1">B16-C16</f>
        <v>0</v>
      </c>
      <c r="E16" s="50"/>
      <c r="F16" s="35"/>
    </row>
    <row r="17" spans="1:7" s="19" customFormat="1" ht="23.1" customHeight="1" x14ac:dyDescent="0.15">
      <c r="A17" s="37" t="s">
        <v>3</v>
      </c>
      <c r="B17" s="38">
        <v>20000</v>
      </c>
      <c r="C17" s="39">
        <f t="shared" si="0"/>
        <v>20000</v>
      </c>
      <c r="D17" s="49">
        <f t="shared" si="1"/>
        <v>0</v>
      </c>
      <c r="E17" s="50"/>
      <c r="F17" s="35"/>
    </row>
    <row r="18" spans="1:7" s="19" customFormat="1" ht="23.1" customHeight="1" x14ac:dyDescent="0.15">
      <c r="A18" s="37" t="s">
        <v>18</v>
      </c>
      <c r="B18" s="38">
        <v>50000</v>
      </c>
      <c r="C18" s="39">
        <f t="shared" si="0"/>
        <v>42000</v>
      </c>
      <c r="D18" s="49">
        <f t="shared" si="1"/>
        <v>8000</v>
      </c>
      <c r="E18" s="50"/>
      <c r="F18" s="35"/>
    </row>
    <row r="19" spans="1:7" s="19" customFormat="1" ht="23.1" customHeight="1" x14ac:dyDescent="0.15">
      <c r="A19" s="37" t="s">
        <v>19</v>
      </c>
      <c r="B19" s="38">
        <v>200000</v>
      </c>
      <c r="C19" s="39">
        <f t="shared" si="0"/>
        <v>175230</v>
      </c>
      <c r="D19" s="49">
        <f t="shared" si="1"/>
        <v>24770</v>
      </c>
      <c r="E19" s="50"/>
      <c r="F19" s="35"/>
    </row>
    <row r="20" spans="1:7" s="19" customFormat="1" ht="23.1" customHeight="1" x14ac:dyDescent="0.15">
      <c r="A20" s="37" t="s">
        <v>27</v>
      </c>
      <c r="B20" s="38"/>
      <c r="C20" s="39">
        <f t="shared" si="0"/>
        <v>0</v>
      </c>
      <c r="D20" s="49">
        <f t="shared" si="1"/>
        <v>0</v>
      </c>
      <c r="E20" s="50"/>
      <c r="F20" s="35"/>
    </row>
    <row r="21" spans="1:7" s="19" customFormat="1" ht="23.1" customHeight="1" x14ac:dyDescent="0.15">
      <c r="A21" s="37"/>
      <c r="B21" s="38"/>
      <c r="C21" s="39">
        <f t="shared" si="0"/>
        <v>0</v>
      </c>
      <c r="D21" s="49">
        <f t="shared" si="1"/>
        <v>0</v>
      </c>
      <c r="E21" s="50"/>
      <c r="F21" s="35"/>
    </row>
    <row r="22" spans="1:7" ht="23.1" customHeight="1" x14ac:dyDescent="0.15">
      <c r="A22" s="33" t="s">
        <v>10</v>
      </c>
      <c r="B22" s="27">
        <f>SUM(B16:B21)</f>
        <v>470000</v>
      </c>
      <c r="C22" s="27">
        <f>SUM(C16:C21)</f>
        <v>437230</v>
      </c>
      <c r="D22" s="49">
        <f t="shared" si="1"/>
        <v>32770</v>
      </c>
      <c r="E22" s="50"/>
      <c r="F22" s="34"/>
    </row>
    <row r="23" spans="1:7" ht="23.1" customHeight="1" x14ac:dyDescent="0.15">
      <c r="A23" s="32"/>
      <c r="B23" s="32"/>
      <c r="C23" s="32"/>
      <c r="D23" s="17"/>
      <c r="E23" s="17"/>
      <c r="F23" s="17"/>
    </row>
    <row r="24" spans="1:7" ht="23.1" customHeight="1" x14ac:dyDescent="0.15">
      <c r="A24" s="51" t="s">
        <v>13</v>
      </c>
      <c r="B24" s="51"/>
      <c r="C24" s="10"/>
      <c r="D24" s="10"/>
      <c r="E24" s="10"/>
      <c r="F24" s="26" t="s">
        <v>20</v>
      </c>
    </row>
    <row r="25" spans="1:7" s="2" customFormat="1" ht="23.1" customHeight="1" x14ac:dyDescent="0.15">
      <c r="A25" s="15" t="s">
        <v>0</v>
      </c>
      <c r="B25" s="15" t="s">
        <v>28</v>
      </c>
      <c r="C25" s="15" t="s">
        <v>25</v>
      </c>
      <c r="D25" s="15" t="s">
        <v>4</v>
      </c>
      <c r="E25" s="15" t="s">
        <v>29</v>
      </c>
      <c r="F25" s="15" t="s">
        <v>11</v>
      </c>
    </row>
    <row r="26" spans="1:7" ht="23.1" customHeight="1" x14ac:dyDescent="0.15">
      <c r="A26" s="37" t="s">
        <v>2</v>
      </c>
      <c r="B26" s="42">
        <v>100000</v>
      </c>
      <c r="C26" s="42">
        <v>200000</v>
      </c>
      <c r="D26" s="6">
        <v>44960</v>
      </c>
      <c r="E26" s="14">
        <f t="shared" ref="E26:E31" si="2">ROUNDDOWN(G26,0)</f>
        <v>133333</v>
      </c>
      <c r="F26" s="46"/>
      <c r="G26" s="21">
        <f>C26*2/3</f>
        <v>133333.33333333334</v>
      </c>
    </row>
    <row r="27" spans="1:7" ht="23.1" customHeight="1" x14ac:dyDescent="0.15">
      <c r="A27" s="37" t="s">
        <v>3</v>
      </c>
      <c r="B27" s="42">
        <v>20000</v>
      </c>
      <c r="C27" s="42">
        <v>20000</v>
      </c>
      <c r="D27" s="6">
        <v>44960</v>
      </c>
      <c r="E27" s="14">
        <f t="shared" si="2"/>
        <v>13333</v>
      </c>
      <c r="F27" s="47"/>
      <c r="G27" s="21">
        <f>C27*2/3</f>
        <v>13333.333333333334</v>
      </c>
    </row>
    <row r="28" spans="1:7" ht="23.1" customHeight="1" x14ac:dyDescent="0.15">
      <c r="A28" s="37" t="s">
        <v>16</v>
      </c>
      <c r="B28" s="42"/>
      <c r="C28" s="42">
        <v>42000</v>
      </c>
      <c r="D28" s="6">
        <v>44928</v>
      </c>
      <c r="E28" s="14">
        <f t="shared" si="2"/>
        <v>21000</v>
      </c>
      <c r="F28" s="47"/>
      <c r="G28" s="21">
        <f>C28*1/2</f>
        <v>21000</v>
      </c>
    </row>
    <row r="29" spans="1:7" ht="23.1" customHeight="1" x14ac:dyDescent="0.15">
      <c r="A29" s="37" t="s">
        <v>19</v>
      </c>
      <c r="B29" s="42">
        <v>100000</v>
      </c>
      <c r="C29" s="42">
        <v>175230</v>
      </c>
      <c r="D29" s="6">
        <v>44928</v>
      </c>
      <c r="E29" s="14">
        <f t="shared" si="2"/>
        <v>87615</v>
      </c>
      <c r="F29" s="47"/>
      <c r="G29" s="21">
        <f>C29*1/2</f>
        <v>87615</v>
      </c>
    </row>
    <row r="30" spans="1:7" ht="23.1" customHeight="1" x14ac:dyDescent="0.15">
      <c r="A30" s="37" t="s">
        <v>27</v>
      </c>
      <c r="B30" s="42"/>
      <c r="C30" s="42"/>
      <c r="D30" s="6">
        <v>44928</v>
      </c>
      <c r="E30" s="14">
        <f t="shared" si="2"/>
        <v>0</v>
      </c>
      <c r="F30" s="47"/>
      <c r="G30" s="21">
        <f>C30*1/2</f>
        <v>0</v>
      </c>
    </row>
    <row r="31" spans="1:7" ht="23.1" customHeight="1" x14ac:dyDescent="0.15">
      <c r="A31" s="37"/>
      <c r="B31" s="42"/>
      <c r="C31" s="42"/>
      <c r="D31" s="6">
        <v>44928</v>
      </c>
      <c r="E31" s="14">
        <f t="shared" si="2"/>
        <v>0</v>
      </c>
      <c r="F31" s="47"/>
      <c r="G31" s="21">
        <f>C31*1/2</f>
        <v>0</v>
      </c>
    </row>
    <row r="32" spans="1:7" ht="23.1" customHeight="1" x14ac:dyDescent="0.15">
      <c r="A32" s="37" t="s">
        <v>1</v>
      </c>
      <c r="B32" s="14">
        <f>SUM(B26:B31)</f>
        <v>220000</v>
      </c>
      <c r="C32" s="5">
        <f>SUM(C26:C31)</f>
        <v>437230</v>
      </c>
      <c r="D32" s="7"/>
      <c r="E32" s="14">
        <f>SUM(E26:E31)</f>
        <v>255281</v>
      </c>
      <c r="F32" s="48"/>
      <c r="G32" s="3"/>
    </row>
    <row r="33" spans="1:7" ht="23.1" customHeight="1" x14ac:dyDescent="0.15">
      <c r="A33" s="37" t="s">
        <v>35</v>
      </c>
      <c r="B33" s="43"/>
      <c r="C33" s="42">
        <v>10000</v>
      </c>
      <c r="D33" s="9"/>
      <c r="E33" s="12"/>
      <c r="F33" s="9"/>
      <c r="G33" s="3"/>
    </row>
    <row r="34" spans="1:7" ht="23.1" customHeight="1" x14ac:dyDescent="0.15">
      <c r="A34" s="37" t="s">
        <v>30</v>
      </c>
      <c r="B34" s="14">
        <f>B32-B33</f>
        <v>220000</v>
      </c>
      <c r="C34" s="5">
        <f>C32-C33</f>
        <v>427230</v>
      </c>
      <c r="D34" s="9"/>
      <c r="E34" s="12"/>
      <c r="F34" s="9"/>
      <c r="G34" s="3"/>
    </row>
    <row r="35" spans="1:7" ht="8.25" customHeight="1" x14ac:dyDescent="0.15">
      <c r="A35" s="11"/>
      <c r="B35" s="12"/>
      <c r="C35" s="8"/>
      <c r="D35" s="9"/>
      <c r="E35" s="12"/>
      <c r="F35" s="9"/>
      <c r="G35" s="3"/>
    </row>
    <row r="36" spans="1:7" ht="26.25" customHeight="1" x14ac:dyDescent="0.15">
      <c r="A36" s="29"/>
      <c r="B36" s="13" t="s">
        <v>31</v>
      </c>
      <c r="C36" s="14">
        <f>C34-B34</f>
        <v>207230</v>
      </c>
      <c r="D36" s="9"/>
      <c r="E36" s="13" t="s">
        <v>32</v>
      </c>
      <c r="F36" s="14">
        <f>E32-C33</f>
        <v>245281</v>
      </c>
      <c r="G36" s="3"/>
    </row>
    <row r="37" spans="1:7" ht="10.5" customHeight="1" thickBot="1" x14ac:dyDescent="0.2">
      <c r="A37" s="11"/>
      <c r="B37" s="12"/>
      <c r="C37" s="8"/>
      <c r="D37" s="9"/>
      <c r="E37" s="8"/>
      <c r="F37" s="4"/>
      <c r="G37" s="3"/>
    </row>
    <row r="38" spans="1:7" ht="24.95" customHeight="1" thickBot="1" x14ac:dyDescent="0.2">
      <c r="A38" s="11"/>
      <c r="B38" s="30"/>
      <c r="C38" s="31"/>
      <c r="D38" s="9"/>
      <c r="E38" s="18" t="s">
        <v>33</v>
      </c>
      <c r="F38" s="16">
        <f>ROUNDDOWN(MIN(C36,F36),-3)</f>
        <v>207000</v>
      </c>
      <c r="G38" s="3"/>
    </row>
    <row r="39" spans="1:7" ht="21.95" customHeight="1" x14ac:dyDescent="0.15">
      <c r="F39" s="45" t="s">
        <v>34</v>
      </c>
    </row>
    <row r="40" spans="1:7" ht="21.95" customHeight="1" x14ac:dyDescent="0.15"/>
    <row r="41" spans="1:7" ht="15.75" customHeight="1" x14ac:dyDescent="0.15"/>
  </sheetData>
  <mergeCells count="19">
    <mergeCell ref="D10:F10"/>
    <mergeCell ref="A2:F2"/>
    <mergeCell ref="D4:F4"/>
    <mergeCell ref="D5:F5"/>
    <mergeCell ref="D8:F8"/>
    <mergeCell ref="D9:F9"/>
    <mergeCell ref="A24:B24"/>
    <mergeCell ref="D11:F11"/>
    <mergeCell ref="D12:F12"/>
    <mergeCell ref="D14:E14"/>
    <mergeCell ref="D15:E15"/>
    <mergeCell ref="D16:E16"/>
    <mergeCell ref="D17:E17"/>
    <mergeCell ref="F26:F32"/>
    <mergeCell ref="D18:E18"/>
    <mergeCell ref="D19:E19"/>
    <mergeCell ref="D20:E20"/>
    <mergeCell ref="D21:E21"/>
    <mergeCell ref="D22:E22"/>
  </mergeCells>
  <phoneticPr fontId="1"/>
  <printOptions horizontalCentered="1" verticalCentered="1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収支精算書</vt:lpstr>
      <vt:lpstr>収支精算書（記載例）</vt:lpstr>
      <vt:lpstr>収支精算書!Print_Area</vt:lpstr>
      <vt:lpstr>'収支精算書（記載例）'!Print_Area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大学・私学振興課</dc:creator>
  <cp:keywords/>
  <dc:description/>
  <cp:lastModifiedBy>沼田　祐一</cp:lastModifiedBy>
  <cp:revision/>
  <cp:lastPrinted>2023-07-06T01:57:42Z</cp:lastPrinted>
  <dcterms:created xsi:type="dcterms:W3CDTF">2009-03-23T06:56:51Z</dcterms:created>
  <dcterms:modified xsi:type="dcterms:W3CDTF">2023-07-07T07:24:15Z</dcterms:modified>
  <cp:category/>
  <cp:contentStatus/>
</cp:coreProperties>
</file>