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50_電気代高騰支援\0417_HPアップ\"/>
    </mc:Choice>
  </mc:AlternateContent>
  <xr:revisionPtr revIDLastSave="0" documentId="13_ncr:1_{9A9C9DDB-E0D1-456F-A5B4-B005784D14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参考様式（面積変更）" sheetId="3" r:id="rId1"/>
    <sheet name="記入例（面積変更）" sheetId="1" r:id="rId2"/>
    <sheet name="参考様式（品目）" sheetId="4" r:id="rId3"/>
    <sheet name="記入例（品目）" sheetId="2" r:id="rId4"/>
  </sheets>
  <definedNames>
    <definedName name="_xlnm.Print_Area" localSheetId="3">'記入例（品目）'!$A:$O</definedName>
    <definedName name="_xlnm.Print_Area" localSheetId="1">'記入例（面積変更）'!$A:$O</definedName>
    <definedName name="_xlnm.Print_Area" localSheetId="2">'参考様式（品目）'!$A:$O</definedName>
    <definedName name="_xlnm.Print_Area" localSheetId="0">'参考様式（面積変更）'!$A:$O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C7" i="4"/>
  <c r="C18" i="4"/>
  <c r="D17" i="4"/>
  <c r="D18" i="4"/>
  <c r="E17" i="4"/>
  <c r="E18" i="4"/>
  <c r="F17" i="4"/>
  <c r="F18" i="4"/>
  <c r="G17" i="4"/>
  <c r="G18" i="4"/>
  <c r="H17" i="4"/>
  <c r="H18" i="4"/>
  <c r="I17" i="4"/>
  <c r="I18" i="4"/>
  <c r="J17" i="4"/>
  <c r="J18" i="4"/>
  <c r="K17" i="4"/>
  <c r="K18" i="4"/>
  <c r="L17" i="4"/>
  <c r="L18" i="4"/>
  <c r="M17" i="4"/>
  <c r="M18" i="4"/>
  <c r="N17" i="4"/>
  <c r="N18" i="4"/>
  <c r="O18" i="4"/>
  <c r="O17" i="4"/>
  <c r="O16" i="4"/>
  <c r="C11" i="4"/>
  <c r="C12" i="4"/>
  <c r="D11" i="4"/>
  <c r="D12" i="4"/>
  <c r="E11" i="4"/>
  <c r="E12" i="4"/>
  <c r="F11" i="4"/>
  <c r="F12" i="4"/>
  <c r="G11" i="4"/>
  <c r="G12" i="4"/>
  <c r="H11" i="4"/>
  <c r="H12" i="4"/>
  <c r="I11" i="4"/>
  <c r="I12" i="4"/>
  <c r="J11" i="4"/>
  <c r="J12" i="4"/>
  <c r="K11" i="4"/>
  <c r="K12" i="4"/>
  <c r="L11" i="4"/>
  <c r="L12" i="4"/>
  <c r="M11" i="4"/>
  <c r="M12" i="4"/>
  <c r="N11" i="4"/>
  <c r="N12" i="4"/>
  <c r="O12" i="4"/>
  <c r="O11" i="4"/>
  <c r="O10" i="4"/>
  <c r="C12" i="3"/>
  <c r="C8" i="3"/>
  <c r="C13" i="3"/>
  <c r="D12" i="3"/>
  <c r="D13" i="3"/>
  <c r="E12" i="3"/>
  <c r="E13" i="3"/>
  <c r="F12" i="3"/>
  <c r="F13" i="3"/>
  <c r="G12" i="3"/>
  <c r="G13" i="3"/>
  <c r="H12" i="3"/>
  <c r="H13" i="3"/>
  <c r="I12" i="3"/>
  <c r="I13" i="3"/>
  <c r="J12" i="3"/>
  <c r="J13" i="3"/>
  <c r="K12" i="3"/>
  <c r="K13" i="3"/>
  <c r="L12" i="3"/>
  <c r="L13" i="3"/>
  <c r="M12" i="3"/>
  <c r="M13" i="3"/>
  <c r="N12" i="3"/>
  <c r="N13" i="3"/>
  <c r="O13" i="3"/>
  <c r="O12" i="3"/>
  <c r="O11" i="3"/>
  <c r="C17" i="2"/>
  <c r="C7" i="2"/>
  <c r="C18" i="2"/>
  <c r="D17" i="2"/>
  <c r="D18" i="2"/>
  <c r="E17" i="2"/>
  <c r="E18" i="2"/>
  <c r="F17" i="2"/>
  <c r="F18" i="2"/>
  <c r="G17" i="2"/>
  <c r="G18" i="2"/>
  <c r="H17" i="2"/>
  <c r="H18" i="2"/>
  <c r="I17" i="2"/>
  <c r="I18" i="2"/>
  <c r="J17" i="2"/>
  <c r="J18" i="2"/>
  <c r="K17" i="2"/>
  <c r="K18" i="2"/>
  <c r="L17" i="2"/>
  <c r="L18" i="2"/>
  <c r="M17" i="2"/>
  <c r="M18" i="2"/>
  <c r="N17" i="2"/>
  <c r="N18" i="2"/>
  <c r="O18" i="2"/>
  <c r="O17" i="2"/>
  <c r="O16" i="2"/>
  <c r="C11" i="2"/>
  <c r="C12" i="2"/>
  <c r="D11" i="2"/>
  <c r="D12" i="2"/>
  <c r="E11" i="2"/>
  <c r="E12" i="2"/>
  <c r="F11" i="2"/>
  <c r="F12" i="2"/>
  <c r="G11" i="2"/>
  <c r="G12" i="2"/>
  <c r="H11" i="2"/>
  <c r="H12" i="2"/>
  <c r="I11" i="2"/>
  <c r="I12" i="2"/>
  <c r="J11" i="2"/>
  <c r="J12" i="2"/>
  <c r="K11" i="2"/>
  <c r="K12" i="2"/>
  <c r="L11" i="2"/>
  <c r="L12" i="2"/>
  <c r="M11" i="2"/>
  <c r="M12" i="2"/>
  <c r="N11" i="2"/>
  <c r="N12" i="2"/>
  <c r="O12" i="2"/>
  <c r="O11" i="2"/>
  <c r="O10" i="2"/>
  <c r="C12" i="1"/>
  <c r="D12" i="1"/>
  <c r="N12" i="1"/>
  <c r="E12" i="1"/>
  <c r="F12" i="1"/>
  <c r="G12" i="1"/>
  <c r="L12" i="1"/>
  <c r="M12" i="1"/>
  <c r="H12" i="1"/>
  <c r="I12" i="1"/>
  <c r="J12" i="1"/>
  <c r="K12" i="1"/>
  <c r="O12" i="1"/>
  <c r="O11" i="1"/>
  <c r="C8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</calcChain>
</file>

<file path=xl/sharedStrings.xml><?xml version="1.0" encoding="utf-8"?>
<sst xmlns="http://schemas.openxmlformats.org/spreadsheetml/2006/main" count="79" uniqueCount="23">
  <si>
    <t>面積変更時期</t>
    <rPh sb="0" eb="2">
      <t>メンセキ</t>
    </rPh>
    <rPh sb="2" eb="4">
      <t>ヘンコウ</t>
    </rPh>
    <rPh sb="4" eb="6">
      <t>ジキ</t>
    </rPh>
    <phoneticPr fontId="1"/>
  </si>
  <si>
    <t>変更前の面積</t>
    <rPh sb="0" eb="3">
      <t>ヘンコウマエ</t>
    </rPh>
    <rPh sb="4" eb="6">
      <t>メンセキ</t>
    </rPh>
    <phoneticPr fontId="1"/>
  </si>
  <si>
    <t>変更後の面積</t>
    <rPh sb="0" eb="3">
      <t>ヘンコウゴ</t>
    </rPh>
    <rPh sb="4" eb="6">
      <t>メンセキ</t>
    </rPh>
    <phoneticPr fontId="1"/>
  </si>
  <si>
    <t>面積按分率（自動計算）</t>
    <rPh sb="0" eb="5">
      <t>メンセキアンブンリツ</t>
    </rPh>
    <rPh sb="6" eb="8">
      <t>ジドウ</t>
    </rPh>
    <rPh sb="8" eb="10">
      <t>ケイサン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</si>
  <si>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</si>
  <si>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</si>
  <si>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税抜料金</t>
    <rPh sb="0" eb="2">
      <t>ゼイヌ</t>
    </rPh>
    <rPh sb="2" eb="4">
      <t>リョウキン</t>
    </rPh>
    <phoneticPr fontId="1"/>
  </si>
  <si>
    <t>税込料金</t>
    <rPh sb="0" eb="2">
      <t>ゼイコ</t>
    </rPh>
    <rPh sb="2" eb="4">
      <t>リョウキン</t>
    </rPh>
    <phoneticPr fontId="1"/>
  </si>
  <si>
    <t>計</t>
    <rPh sb="0" eb="1">
      <t>ケイ</t>
    </rPh>
    <phoneticPr fontId="1"/>
  </si>
  <si>
    <t>R3年度電気料金相当額の計算（別紙１補助金交付申請額算定書　１令和３年４月から令和４年３月の税抜電気料金　の元となる計算）</t>
    <rPh sb="2" eb="4">
      <t>ネンド</t>
    </rPh>
    <rPh sb="4" eb="6">
      <t>デンキ</t>
    </rPh>
    <rPh sb="6" eb="8">
      <t>リョウキン</t>
    </rPh>
    <rPh sb="8" eb="11">
      <t>ソウトウガク</t>
    </rPh>
    <rPh sb="12" eb="14">
      <t>ケイサン</t>
    </rPh>
    <rPh sb="15" eb="17">
      <t>ベッシ</t>
    </rPh>
    <rPh sb="18" eb="21">
      <t>ホジョキン</t>
    </rPh>
    <rPh sb="21" eb="23">
      <t>コウフ</t>
    </rPh>
    <rPh sb="23" eb="26">
      <t>シンセイガク</t>
    </rPh>
    <rPh sb="26" eb="28">
      <t>サンテイ</t>
    </rPh>
    <rPh sb="28" eb="29">
      <t>ショ</t>
    </rPh>
    <rPh sb="31" eb="33">
      <t>レイワ</t>
    </rPh>
    <rPh sb="34" eb="35">
      <t>ネン</t>
    </rPh>
    <rPh sb="36" eb="37">
      <t>ガツ</t>
    </rPh>
    <rPh sb="39" eb="41">
      <t>レイワ</t>
    </rPh>
    <rPh sb="42" eb="43">
      <t>ネン</t>
    </rPh>
    <rPh sb="44" eb="45">
      <t>ガツ</t>
    </rPh>
    <rPh sb="46" eb="48">
      <t>ゼイヌ</t>
    </rPh>
    <rPh sb="48" eb="50">
      <t>デンキ</t>
    </rPh>
    <rPh sb="50" eb="52">
      <t>リョウキン</t>
    </rPh>
    <rPh sb="54" eb="55">
      <t>モト</t>
    </rPh>
    <rPh sb="58" eb="60">
      <t>ケイサン</t>
    </rPh>
    <phoneticPr fontId="1"/>
  </si>
  <si>
    <t>令和５</t>
    <rPh sb="0" eb="2">
      <t>レイワ</t>
    </rPh>
    <phoneticPr fontId="1"/>
  </si>
  <si>
    <t>税抜料金×按分率（自動計算）</t>
    <rPh sb="0" eb="2">
      <t>ゼイヌ</t>
    </rPh>
    <rPh sb="2" eb="4">
      <t>リョウキン</t>
    </rPh>
    <rPh sb="5" eb="8">
      <t>アンブンリツ</t>
    </rPh>
    <rPh sb="9" eb="11">
      <t>ジドウ</t>
    </rPh>
    <rPh sb="11" eb="13">
      <t>ケイサン</t>
    </rPh>
    <phoneticPr fontId="1"/>
  </si>
  <si>
    <t>交付申請者住所</t>
    <rPh sb="0" eb="2">
      <t>コウフ</t>
    </rPh>
    <rPh sb="2" eb="5">
      <t>シンセイシャ</t>
    </rPh>
    <rPh sb="5" eb="7">
      <t>ジュウショ</t>
    </rPh>
    <phoneticPr fontId="1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</si>
  <si>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</si>
  <si>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栃木県宇都宮市塙田１－１－２０</t>
    <rPh sb="0" eb="3">
      <t>トチギケン</t>
    </rPh>
    <rPh sb="3" eb="7">
      <t>ウツノミヤシ</t>
    </rPh>
    <rPh sb="7" eb="9">
      <t>ハナワダ</t>
    </rPh>
    <phoneticPr fontId="1"/>
  </si>
  <si>
    <t>栃木　太郎</t>
    <rPh sb="0" eb="2">
      <t>トチギ</t>
    </rPh>
    <rPh sb="3" eb="5">
      <t>タロウ</t>
    </rPh>
    <phoneticPr fontId="1"/>
  </si>
  <si>
    <t>（単位：円）</t>
    <rPh sb="1" eb="3">
      <t>タンイ</t>
    </rPh>
    <rPh sb="4" eb="5">
      <t>エン</t>
    </rPh>
    <phoneticPr fontId="1"/>
  </si>
  <si>
    <t>㎡</t>
    <phoneticPr fontId="1"/>
  </si>
  <si>
    <t>（参考様式）電気料金高騰対応施設園芸生産支援事業費補助金　面積按分計算書（面積変更）</t>
    <rPh sb="1" eb="3">
      <t>サンコウ</t>
    </rPh>
    <rPh sb="3" eb="5">
      <t>ヨウシキ</t>
    </rPh>
    <rPh sb="6" eb="8">
      <t>デンキ</t>
    </rPh>
    <rPh sb="8" eb="10">
      <t>リョウキン</t>
    </rPh>
    <rPh sb="10" eb="12">
      <t>コウトウ</t>
    </rPh>
    <rPh sb="12" eb="14">
      <t>タイオウ</t>
    </rPh>
    <rPh sb="14" eb="16">
      <t>シセツ</t>
    </rPh>
    <rPh sb="16" eb="18">
      <t>エンゲイ</t>
    </rPh>
    <rPh sb="18" eb="20">
      <t>セイサン</t>
    </rPh>
    <rPh sb="20" eb="22">
      <t>シエン</t>
    </rPh>
    <rPh sb="22" eb="25">
      <t>ジギョウヒ</t>
    </rPh>
    <rPh sb="25" eb="28">
      <t>ホジョキン</t>
    </rPh>
    <rPh sb="29" eb="36">
      <t>メンセキアンブンケイサンショ</t>
    </rPh>
    <rPh sb="37" eb="39">
      <t>メンセキ</t>
    </rPh>
    <rPh sb="39" eb="41">
      <t>ヘンコウ</t>
    </rPh>
    <phoneticPr fontId="1"/>
  </si>
  <si>
    <t>（参考様式）電気料金高騰対応施設園芸生産支援事業費補助金　面積按分計算書（品目）</t>
    <rPh sb="1" eb="3">
      <t>サンコウ</t>
    </rPh>
    <rPh sb="3" eb="5">
      <t>ヨウシキ</t>
    </rPh>
    <rPh sb="6" eb="8">
      <t>デンキ</t>
    </rPh>
    <rPh sb="8" eb="10">
      <t>リョウキン</t>
    </rPh>
    <rPh sb="10" eb="12">
      <t>コウトウ</t>
    </rPh>
    <rPh sb="12" eb="14">
      <t>タイオウ</t>
    </rPh>
    <rPh sb="14" eb="16">
      <t>シセツ</t>
    </rPh>
    <rPh sb="16" eb="18">
      <t>エンゲイ</t>
    </rPh>
    <rPh sb="18" eb="20">
      <t>セイサン</t>
    </rPh>
    <rPh sb="20" eb="22">
      <t>シエン</t>
    </rPh>
    <rPh sb="22" eb="25">
      <t>ジギョウヒ</t>
    </rPh>
    <rPh sb="25" eb="28">
      <t>ホジョキン</t>
    </rPh>
    <rPh sb="29" eb="36">
      <t>メンセキアンブンケイサンショ</t>
    </rPh>
    <rPh sb="37" eb="39">
      <t>ヒンモク</t>
    </rPh>
    <phoneticPr fontId="1"/>
  </si>
  <si>
    <t>ヒートポンプを使用している
品目の栽培面積</t>
    <rPh sb="7" eb="9">
      <t>シヨウ</t>
    </rPh>
    <rPh sb="14" eb="16">
      <t>ヒンモク</t>
    </rPh>
    <rPh sb="17" eb="19">
      <t>サイバイ</t>
    </rPh>
    <rPh sb="19" eb="21">
      <t>メンセキ</t>
    </rPh>
    <phoneticPr fontId="1"/>
  </si>
  <si>
    <t>R7年度電気料金相当額の計算（別紙１補助金交付申請額算定書　１令和7年４月から令和8年３月の税抜電気料金　の元となる計算）</t>
    <rPh sb="2" eb="4">
      <t>ネンド</t>
    </rPh>
    <rPh sb="4" eb="6">
      <t>デンキ</t>
    </rPh>
    <rPh sb="6" eb="8">
      <t>リョウキン</t>
    </rPh>
    <rPh sb="8" eb="11">
      <t>ソウトウガク</t>
    </rPh>
    <rPh sb="12" eb="14">
      <t>ケイサン</t>
    </rPh>
    <rPh sb="15" eb="17">
      <t>ベッシ</t>
    </rPh>
    <rPh sb="18" eb="21">
      <t>ホジョキン</t>
    </rPh>
    <rPh sb="21" eb="23">
      <t>コウフ</t>
    </rPh>
    <rPh sb="23" eb="26">
      <t>シンセイガク</t>
    </rPh>
    <rPh sb="26" eb="28">
      <t>サンテイ</t>
    </rPh>
    <rPh sb="28" eb="29">
      <t>ショ</t>
    </rPh>
    <rPh sb="31" eb="33">
      <t>レイワ</t>
    </rPh>
    <rPh sb="34" eb="35">
      <t>ネン</t>
    </rPh>
    <rPh sb="36" eb="37">
      <t>ガツ</t>
    </rPh>
    <rPh sb="39" eb="41">
      <t>レイワ</t>
    </rPh>
    <rPh sb="42" eb="43">
      <t>ネン</t>
    </rPh>
    <rPh sb="44" eb="45">
      <t>ガツ</t>
    </rPh>
    <rPh sb="46" eb="48">
      <t>ゼイヌ</t>
    </rPh>
    <rPh sb="48" eb="50">
      <t>デンキ</t>
    </rPh>
    <rPh sb="50" eb="52">
      <t>リョウキン</t>
    </rPh>
    <rPh sb="54" eb="55">
      <t>モト</t>
    </rPh>
    <rPh sb="58" eb="60">
      <t>ケイサン</t>
    </rPh>
    <phoneticPr fontId="1"/>
  </si>
  <si>
    <t>全栽培面積</t>
    <rPh sb="0" eb="1">
      <t>ゼン</t>
    </rPh>
    <rPh sb="1" eb="3">
      <t>サイバイ</t>
    </rPh>
    <rPh sb="3" eb="5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</si>
</sst>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176" fontId="3" fillId="3" borderId="3" xfId="0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1973580</xdr:colOff>
      <xdr:row>11</xdr:row>
      <xdr:rowOff>434340</xdr:rowOff>
    </xdr:from>
    <xdr:to>
      <xdr:col>14</xdr:col>
      <xdr:colOff>30480</xdr:colOff>
      <xdr:row>13</xdr:row>
      <xdr:rowOff>15240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4A3E03B-F067-B8C5-E02A-770F9124F622}"/>
            </a:ext>
          </a:extLst>
        </xdr:cNvPr>
        <xdr:cNvSpPr/>
      </xdr:nvSpPr>
      <xdr:spPr>
        <a:xfrm>
          <a:off x="2232660" y="5067300"/>
          <a:ext cx="9662160" cy="46482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2</xdr:col>
      <xdr:colOff>83820</xdr:colOff>
      <xdr:row>16</xdr:row>
      <xdr:rowOff>7620</xdr:rowOff>
    </xdr:from>
    <xdr:ext cx="8648521" cy="56438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670C3E-E046-04D5-B3D2-B52D7791E2D7}"/>
            </a:ext>
          </a:extLst>
        </xdr:cNvPr>
        <xdr:cNvSpPr txBox="1"/>
      </xdr:nvSpPr>
      <xdr:spPr>
        <a:xfrm>
          <a:off x="2346960" y="6027420"/>
          <a:ext cx="8648521" cy="56438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u="sng" kern="1200">
              <a:solidFill>
                <a:srgbClr val="FF0000"/>
              </a:solidFill>
            </a:rPr>
            <a:t>該当する月の金額を「別紙１補助金交付申請額算定書」の「１令和３年４月から令和４年３月の税抜電気料金」に転記してください。</a:t>
          </a:r>
          <a:endParaRPr kumimoji="1" lang="en-US" altLang="ja-JP" sz="1100" b="1" u="sng" kern="1200">
            <a:solidFill>
              <a:srgbClr val="FF0000"/>
            </a:solidFill>
          </a:endParaRPr>
        </a:p>
        <a:p>
          <a:r>
            <a:rPr kumimoji="1" lang="ja-JP" altLang="en-US" sz="1100" b="1" u="sng" kern="1200">
              <a:solidFill>
                <a:srgbClr val="FF0000"/>
              </a:solidFill>
            </a:rPr>
            <a:t>この場合、別紙１補助金交付申請額算定書の「（参考）税込料金」は空欄としてください。</a:t>
          </a:r>
          <a:endParaRPr kumimoji="1" lang="en-US" altLang="ja-JP" sz="1100" b="1" u="sng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0</xdr:colOff>
      <xdr:row>12</xdr:row>
      <xdr:rowOff>438150</xdr:rowOff>
    </xdr:from>
    <xdr:to>
      <xdr:col>2</xdr:col>
      <xdr:colOff>342900</xdr:colOff>
      <xdr:row>16</xdr:row>
      <xdr:rowOff>7620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E41885D-37F8-06F5-7162-B02FEF093BF8}"/>
            </a:ext>
          </a:extLst>
        </xdr:cNvPr>
        <xdr:cNvCxnSpPr/>
      </xdr:nvCxnSpPr>
      <xdr:spPr>
        <a:xfrm>
          <a:off x="2263140" y="5513070"/>
          <a:ext cx="342900" cy="5143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175260</xdr:colOff>
      <xdr:row>4</xdr:row>
      <xdr:rowOff>53340</xdr:rowOff>
    </xdr:from>
    <xdr:ext cx="6842759" cy="127246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E6EF1FC-4D1C-4B4F-B0D2-A059A75553A7}"/>
            </a:ext>
          </a:extLst>
        </xdr:cNvPr>
        <xdr:cNvSpPr txBox="1"/>
      </xdr:nvSpPr>
      <xdr:spPr>
        <a:xfrm>
          <a:off x="5638800" y="1592580"/>
          <a:ext cx="6842759" cy="127246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 u="sng" kern="1200">
              <a:solidFill>
                <a:srgbClr val="FF0000"/>
              </a:solidFill>
            </a:rPr>
            <a:t>【</a:t>
          </a:r>
          <a:r>
            <a:rPr kumimoji="1" lang="ja-JP" altLang="en-US" sz="1100" b="1" u="sng" kern="1200">
              <a:solidFill>
                <a:srgbClr val="FF0000"/>
              </a:solidFill>
            </a:rPr>
            <a:t>留意点</a:t>
          </a:r>
          <a:r>
            <a:rPr kumimoji="1" lang="en-US" altLang="ja-JP" sz="1100" b="1" u="sng" kern="12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 b="1" u="sng" kern="1200">
              <a:solidFill>
                <a:srgbClr val="FF0000"/>
              </a:solidFill>
            </a:rPr>
            <a:t>・令和３年度中に複数回、または令和７年度中に複数回面積の変更があった場合は、変更の回数分の「面積按分計算書」（任意様式可）を作成してください。</a:t>
          </a:r>
          <a:endParaRPr kumimoji="1" lang="en-US" altLang="ja-JP" sz="1100" b="1" u="sng" kern="1200">
            <a:solidFill>
              <a:srgbClr val="FF0000"/>
            </a:solidFill>
          </a:endParaRPr>
        </a:p>
        <a:p>
          <a:r>
            <a:rPr kumimoji="1" lang="ja-JP" altLang="en-US" sz="1100" b="1" u="sng" kern="1200">
              <a:solidFill>
                <a:srgbClr val="FF0000"/>
              </a:solidFill>
            </a:rPr>
            <a:t>・令和４年度～令和６年度に面積の変更があり、令和７年度に面積の変更がない場合は、最新の変更情報で「面積按分計算書」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（任意様式可）</a:t>
          </a:r>
          <a:r>
            <a:rPr kumimoji="1" lang="ja-JP" altLang="en-US" sz="1100" b="1" u="sng" kern="1200">
              <a:solidFill>
                <a:srgbClr val="FF0000"/>
              </a:solidFill>
            </a:rPr>
            <a:t>を作成してください。</a:t>
          </a:r>
          <a:endParaRPr kumimoji="1" lang="en-US" altLang="ja-JP" sz="1100" b="1" u="sng" kern="1200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556260</xdr:colOff>
      <xdr:row>0</xdr:row>
      <xdr:rowOff>76200</xdr:rowOff>
    </xdr:from>
    <xdr:ext cx="607859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92B28E-52F1-29D7-992C-7BC3BAB04749}"/>
            </a:ext>
          </a:extLst>
        </xdr:cNvPr>
        <xdr:cNvSpPr txBox="1"/>
      </xdr:nvSpPr>
      <xdr:spPr>
        <a:xfrm>
          <a:off x="10195560" y="76200"/>
          <a:ext cx="607859" cy="32842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記入例</a:t>
          </a:r>
        </a:p>
      </xdr:txBody>
    </xdr:sp>
    <xdr:clientData/>
  </xdr:oneCellAnchor>
  <xdr:twoCellAnchor>
    <xdr:from>
      <xdr:col>2</xdr:col>
      <xdr:colOff>0</xdr:colOff>
      <xdr:row>10</xdr:row>
      <xdr:rowOff>0</xdr:rowOff>
    </xdr:from>
    <xdr:to>
      <xdr:col>14</xdr:col>
      <xdr:colOff>22860</xdr:colOff>
      <xdr:row>11</xdr:row>
      <xdr:rowOff>22860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863281D3-A736-457E-B2E2-7F67E2FF1E6D}"/>
            </a:ext>
          </a:extLst>
        </xdr:cNvPr>
        <xdr:cNvSpPr/>
      </xdr:nvSpPr>
      <xdr:spPr>
        <a:xfrm>
          <a:off x="2263140" y="4191000"/>
          <a:ext cx="9624060" cy="464820"/>
        </a:xfrm>
        <a:prstGeom prst="round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15240</xdr:colOff>
      <xdr:row>7</xdr:row>
      <xdr:rowOff>411480</xdr:rowOff>
    </xdr:from>
    <xdr:to>
      <xdr:col>4</xdr:col>
      <xdr:colOff>274320</xdr:colOff>
      <xdr:row>10</xdr:row>
      <xdr:rowOff>198120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5ECC196-3073-43CA-B12F-D2B536966982}"/>
            </a:ext>
          </a:extLst>
        </xdr:cNvPr>
        <xdr:cNvCxnSpPr/>
      </xdr:nvCxnSpPr>
      <xdr:spPr>
        <a:xfrm flipV="1">
          <a:off x="2278380" y="3276600"/>
          <a:ext cx="1859280" cy="1112520"/>
        </a:xfrm>
        <a:prstGeom prst="straightConnector1">
          <a:avLst/>
        </a:prstGeom>
        <a:ln w="381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274320</xdr:colOff>
      <xdr:row>7</xdr:row>
      <xdr:rowOff>144780</xdr:rowOff>
    </xdr:from>
    <xdr:ext cx="4275529" cy="3283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30B2469-98C0-4213-86F0-467EC6C4A508}"/>
            </a:ext>
          </a:extLst>
        </xdr:cNvPr>
        <xdr:cNvSpPr txBox="1"/>
      </xdr:nvSpPr>
      <xdr:spPr>
        <a:xfrm>
          <a:off x="4137660" y="3009900"/>
          <a:ext cx="4275529" cy="328360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u="sng" kern="1200">
              <a:solidFill>
                <a:srgbClr val="0070C0"/>
              </a:solidFill>
            </a:rPr>
            <a:t>令和３年度の生産にかかった電気料金が分かる書類と一致する。</a:t>
          </a:r>
          <a:endParaRPr kumimoji="1" lang="en-US" altLang="ja-JP" sz="1100" b="1" u="sng" kern="1200">
            <a:solidFill>
              <a:srgbClr val="0070C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1973580</xdr:colOff>
      <xdr:row>10</xdr:row>
      <xdr:rowOff>434340</xdr:rowOff>
    </xdr:from>
    <xdr:to>
      <xdr:col>14</xdr:col>
      <xdr:colOff>30480</xdr:colOff>
      <xdr:row>12</xdr:row>
      <xdr:rowOff>15240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E02ABE9-1076-439E-A84A-0C0252063852}"/>
            </a:ext>
          </a:extLst>
        </xdr:cNvPr>
        <xdr:cNvSpPr/>
      </xdr:nvSpPr>
      <xdr:spPr>
        <a:xfrm>
          <a:off x="2232660" y="5067300"/>
          <a:ext cx="9662160" cy="46482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oneCellAnchor>
    <xdr:from>
      <xdr:col>2</xdr:col>
      <xdr:colOff>228600</xdr:colOff>
      <xdr:row>12</xdr:row>
      <xdr:rowOff>53340</xdr:rowOff>
    </xdr:from>
    <xdr:ext cx="8648521" cy="56438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62EAC8-7BB0-4C27-B055-7A5B4F299521}"/>
            </a:ext>
          </a:extLst>
        </xdr:cNvPr>
        <xdr:cNvSpPr txBox="1"/>
      </xdr:nvSpPr>
      <xdr:spPr>
        <a:xfrm>
          <a:off x="2491740" y="5570220"/>
          <a:ext cx="8648521" cy="56438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u="sng" kern="1200">
              <a:solidFill>
                <a:srgbClr val="FF0000"/>
              </a:solidFill>
            </a:rPr>
            <a:t>該当する月の金額を「別紙１補助金交付申請額算定書」の「１令和３年４月から令和４年３月の税抜電気料金」に転記してください。</a:t>
          </a:r>
          <a:endParaRPr kumimoji="1" lang="en-US" altLang="ja-JP" sz="1100" b="1" u="sng" kern="1200">
            <a:solidFill>
              <a:srgbClr val="FF0000"/>
            </a:solidFill>
          </a:endParaRPr>
        </a:p>
        <a:p>
          <a:r>
            <a:rPr kumimoji="1" lang="ja-JP" altLang="en-US" sz="1100" b="1" u="sng" kern="1200">
              <a:solidFill>
                <a:srgbClr val="FF0000"/>
              </a:solidFill>
            </a:rPr>
            <a:t>この場合、別紙１補助金交付申請額算定書の「（参考）税込料金」は空欄としてください。</a:t>
          </a:r>
          <a:endParaRPr kumimoji="1" lang="en-US" altLang="ja-JP" sz="1100" b="1" u="sng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68580</xdr:colOff>
      <xdr:row>12</xdr:row>
      <xdr:rowOff>30480</xdr:rowOff>
    </xdr:from>
    <xdr:to>
      <xdr:col>2</xdr:col>
      <xdr:colOff>236220</xdr:colOff>
      <xdr:row>13</xdr:row>
      <xdr:rowOff>122173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327CB19-B6AD-40C4-A8CE-78E2A52ED9C8}"/>
            </a:ext>
          </a:extLst>
        </xdr:cNvPr>
        <xdr:cNvCxnSpPr/>
      </xdr:nvCxnSpPr>
      <xdr:spPr>
        <a:xfrm>
          <a:off x="2331720" y="5547360"/>
          <a:ext cx="167640" cy="259333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556260</xdr:colOff>
      <xdr:row>0</xdr:row>
      <xdr:rowOff>76200</xdr:rowOff>
    </xdr:from>
    <xdr:ext cx="607859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EBE8B38-7E1B-41FB-9B31-52F381325272}"/>
            </a:ext>
          </a:extLst>
        </xdr:cNvPr>
        <xdr:cNvSpPr txBox="1"/>
      </xdr:nvSpPr>
      <xdr:spPr>
        <a:xfrm>
          <a:off x="11620500" y="76200"/>
          <a:ext cx="607859" cy="32842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kern="1200"/>
            <a:t>記入例</a:t>
          </a:r>
        </a:p>
      </xdr:txBody>
    </xdr:sp>
    <xdr:clientData/>
  </xdr:oneCellAnchor>
  <xdr:twoCellAnchor>
    <xdr:from>
      <xdr:col>2</xdr:col>
      <xdr:colOff>0</xdr:colOff>
      <xdr:row>9</xdr:row>
      <xdr:rowOff>0</xdr:rowOff>
    </xdr:from>
    <xdr:to>
      <xdr:col>14</xdr:col>
      <xdr:colOff>22860</xdr:colOff>
      <xdr:row>10</xdr:row>
      <xdr:rowOff>22860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5BD1F1F-2EF1-4962-AD96-098651691C13}"/>
            </a:ext>
          </a:extLst>
        </xdr:cNvPr>
        <xdr:cNvSpPr/>
      </xdr:nvSpPr>
      <xdr:spPr>
        <a:xfrm>
          <a:off x="2263140" y="4191000"/>
          <a:ext cx="9624060" cy="464820"/>
        </a:xfrm>
        <a:prstGeom prst="round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15240</xdr:colOff>
      <xdr:row>6</xdr:row>
      <xdr:rowOff>411480</xdr:rowOff>
    </xdr:from>
    <xdr:to>
      <xdr:col>4</xdr:col>
      <xdr:colOff>274320</xdr:colOff>
      <xdr:row>9</xdr:row>
      <xdr:rowOff>198120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F40A9D29-737E-4D69-880C-3A548DD8C6FA}"/>
            </a:ext>
          </a:extLst>
        </xdr:cNvPr>
        <xdr:cNvCxnSpPr/>
      </xdr:nvCxnSpPr>
      <xdr:spPr>
        <a:xfrm flipV="1">
          <a:off x="2278380" y="3276600"/>
          <a:ext cx="1859280" cy="1112520"/>
        </a:xfrm>
        <a:prstGeom prst="straightConnector1">
          <a:avLst/>
        </a:prstGeom>
        <a:ln w="381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274320</xdr:colOff>
      <xdr:row>6</xdr:row>
      <xdr:rowOff>144780</xdr:rowOff>
    </xdr:from>
    <xdr:ext cx="4275529" cy="3283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3D9A878-5211-4424-8270-3A271CFCFAAA}"/>
            </a:ext>
          </a:extLst>
        </xdr:cNvPr>
        <xdr:cNvSpPr txBox="1"/>
      </xdr:nvSpPr>
      <xdr:spPr>
        <a:xfrm>
          <a:off x="4137660" y="3009900"/>
          <a:ext cx="4275529" cy="328360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u="sng" kern="1200">
              <a:solidFill>
                <a:srgbClr val="0070C0"/>
              </a:solidFill>
            </a:rPr>
            <a:t>令和３年度の生産にかかった電気料金が分かる書類と一致する。</a:t>
          </a:r>
          <a:endParaRPr kumimoji="1" lang="en-US" altLang="ja-JP" sz="1100" b="1" u="sng" kern="1200">
            <a:solidFill>
              <a:srgbClr val="0070C0"/>
            </a:solidFill>
          </a:endParaRPr>
        </a:p>
      </xdr:txBody>
    </xdr:sp>
    <xdr:clientData/>
  </xdr:oneCellAnchor>
  <xdr:twoCellAnchor>
    <xdr:from>
      <xdr:col>1</xdr:col>
      <xdr:colOff>1973580</xdr:colOff>
      <xdr:row>16</xdr:row>
      <xdr:rowOff>434340</xdr:rowOff>
    </xdr:from>
    <xdr:to>
      <xdr:col>14</xdr:col>
      <xdr:colOff>30480</xdr:colOff>
      <xdr:row>18</xdr:row>
      <xdr:rowOff>15240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3DA9F460-843E-4165-9815-C1E689640ACD}"/>
            </a:ext>
          </a:extLst>
        </xdr:cNvPr>
        <xdr:cNvSpPr/>
      </xdr:nvSpPr>
      <xdr:spPr>
        <a:xfrm>
          <a:off x="2232660" y="5067300"/>
          <a:ext cx="9662160" cy="46482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14</xdr:col>
      <xdr:colOff>22860</xdr:colOff>
      <xdr:row>16</xdr:row>
      <xdr:rowOff>22860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AC2AAE14-C609-44E7-9918-819836FB3D9D}"/>
            </a:ext>
          </a:extLst>
        </xdr:cNvPr>
        <xdr:cNvSpPr/>
      </xdr:nvSpPr>
      <xdr:spPr>
        <a:xfrm>
          <a:off x="2263140" y="4191000"/>
          <a:ext cx="9624060" cy="464820"/>
        </a:xfrm>
        <a:prstGeom prst="round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0</xdr:colOff>
      <xdr:row>14</xdr:row>
      <xdr:rowOff>217520</xdr:rowOff>
    </xdr:from>
    <xdr:to>
      <xdr:col>2</xdr:col>
      <xdr:colOff>502920</xdr:colOff>
      <xdr:row>15</xdr:row>
      <xdr:rowOff>232410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F7C5F70F-BD2F-465F-A61A-571543D0C8B2}"/>
            </a:ext>
          </a:extLst>
        </xdr:cNvPr>
        <xdr:cNvCxnSpPr>
          <a:stCxn id="11" idx="1"/>
          <a:endCxn id="13" idx="1"/>
        </xdr:cNvCxnSpPr>
      </xdr:nvCxnSpPr>
      <xdr:spPr>
        <a:xfrm flipV="1">
          <a:off x="2263140" y="6344000"/>
          <a:ext cx="502920" cy="456850"/>
        </a:xfrm>
        <a:prstGeom prst="straightConnector1">
          <a:avLst/>
        </a:prstGeom>
        <a:ln w="3810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502920</xdr:colOff>
      <xdr:row>14</xdr:row>
      <xdr:rowOff>53340</xdr:rowOff>
    </xdr:from>
    <xdr:ext cx="4275529" cy="3283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8345F07-A251-470F-B11B-F90B7EBF5E0D}"/>
            </a:ext>
          </a:extLst>
        </xdr:cNvPr>
        <xdr:cNvSpPr txBox="1"/>
      </xdr:nvSpPr>
      <xdr:spPr>
        <a:xfrm>
          <a:off x="2766060" y="6179820"/>
          <a:ext cx="4275529" cy="328360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u="sng" kern="1200">
              <a:solidFill>
                <a:srgbClr val="0070C0"/>
              </a:solidFill>
            </a:rPr>
            <a:t>令和７年度の生産にかかった電気料金が分かる書類と一致する。</a:t>
          </a:r>
          <a:endParaRPr kumimoji="1" lang="en-US" altLang="ja-JP" sz="1100" b="1" u="sng" kern="1200">
            <a:solidFill>
              <a:srgbClr val="0070C0"/>
            </a:solidFill>
          </a:endParaRPr>
        </a:p>
      </xdr:txBody>
    </xdr:sp>
    <xdr:clientData/>
  </xdr:oneCellAnchor>
  <xdr:twoCellAnchor>
    <xdr:from>
      <xdr:col>2</xdr:col>
      <xdr:colOff>60960</xdr:colOff>
      <xdr:row>18</xdr:row>
      <xdr:rowOff>7620</xdr:rowOff>
    </xdr:from>
    <xdr:to>
      <xdr:col>2</xdr:col>
      <xdr:colOff>304800</xdr:colOff>
      <xdr:row>19</xdr:row>
      <xdr:rowOff>76200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A004478-5388-4539-B142-F68C1F13A39E}"/>
            </a:ext>
          </a:extLst>
        </xdr:cNvPr>
        <xdr:cNvCxnSpPr/>
      </xdr:nvCxnSpPr>
      <xdr:spPr>
        <a:xfrm>
          <a:off x="2324100" y="7901940"/>
          <a:ext cx="243840" cy="23622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327660</xdr:colOff>
      <xdr:row>18</xdr:row>
      <xdr:rowOff>83820</xdr:rowOff>
    </xdr:from>
    <xdr:ext cx="8648521" cy="56438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0F2D214-2F8F-4C59-A575-4F5E7A872083}"/>
            </a:ext>
          </a:extLst>
        </xdr:cNvPr>
        <xdr:cNvSpPr txBox="1"/>
      </xdr:nvSpPr>
      <xdr:spPr>
        <a:xfrm>
          <a:off x="2590800" y="7978140"/>
          <a:ext cx="8648521" cy="56438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u="sng" kern="1200">
              <a:solidFill>
                <a:srgbClr val="FF0000"/>
              </a:solidFill>
            </a:rPr>
            <a:t>該当する月の金額を「別紙１補助金交付申請額算定書」の「１令和７年４月から令和８年３月の税抜電気料金」に転記してください。</a:t>
          </a:r>
          <a:endParaRPr kumimoji="1" lang="en-US" altLang="ja-JP" sz="1100" b="1" u="sng" kern="1200">
            <a:solidFill>
              <a:srgbClr val="FF0000"/>
            </a:solidFill>
          </a:endParaRPr>
        </a:p>
        <a:p>
          <a:r>
            <a:rPr kumimoji="1" lang="ja-JP" altLang="en-US" sz="1100" b="1" u="sng" kern="1200">
              <a:solidFill>
                <a:srgbClr val="FF0000"/>
              </a:solidFill>
            </a:rPr>
            <a:t>この場合、別紙１補助金交付申請額算定書の「（参考）税込料金」は空欄としてください。</a:t>
          </a:r>
          <a:endParaRPr kumimoji="1" lang="en-US" altLang="ja-JP" sz="1100" b="1" u="sng" kern="12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3BEE-AC7A-4DD9-A31C-F34B370F7642}">
  <sheetPr>
    <tabColor rgb="FFFFC000"/>
    <pageSetUpPr fitToPage="1"/>
  </sheetPr>
  <dimension ref="A2:O13"/>
  <sheetViews>
    <sheetView tabSelected="1" workbookViewId="0">
      <selection activeCell="A2" sqref="A2:O2"/>
    </sheetView>
  </sheetViews>
  <sheetFormatPr defaultRowHeight="13.2"/>
  <cols>
    <col min="1" max="1" width="3.3984375" style="1" customWidth="1"/>
    <col min="2" max="2" width="26.296875" style="1" customWidth="1"/>
    <col min="3" max="15" width="10.5" style="1" customWidth="1"/>
    <col min="16" max="16384" width="8.796875" style="1"/>
  </cols>
  <sheetData>
    <row r="2" spans="1:15" ht="38.4" customHeight="1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34.799999999999997" customHeight="1">
      <c r="A3" s="1">
        <v>1</v>
      </c>
      <c r="B3" s="1" t="s">
        <v>12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5" ht="34.799999999999997" customHeight="1">
      <c r="A4" s="1">
        <v>2</v>
      </c>
      <c r="B4" s="1" t="s">
        <v>13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5" ht="34.799999999999997" customHeight="1">
      <c r="A5" s="1">
        <v>3</v>
      </c>
      <c r="B5" s="1" t="s">
        <v>0</v>
      </c>
      <c r="C5" s="2"/>
      <c r="D5" s="2" t="s">
        <v>4</v>
      </c>
      <c r="E5" s="2"/>
      <c r="F5" s="2" t="s">
        <v>5</v>
      </c>
    </row>
    <row r="6" spans="1:15" ht="34.799999999999997" customHeight="1">
      <c r="A6" s="1">
        <v>4</v>
      </c>
      <c r="B6" s="1" t="s">
        <v>1</v>
      </c>
      <c r="D6" s="2" t="s">
        <v>17</v>
      </c>
    </row>
    <row r="7" spans="1:15" ht="34.799999999999997" customHeight="1">
      <c r="A7" s="1">
        <v>5</v>
      </c>
      <c r="B7" s="1" t="s">
        <v>2</v>
      </c>
      <c r="D7" s="2" t="s">
        <v>17</v>
      </c>
    </row>
    <row r="8" spans="1:15" ht="34.799999999999997" customHeight="1">
      <c r="A8" s="1">
        <v>6</v>
      </c>
      <c r="B8" s="1" t="s">
        <v>3</v>
      </c>
      <c r="C8" s="3" t="e">
        <f>C7/C6</f>
        <v>#DIV/0!</v>
      </c>
    </row>
    <row r="9" spans="1:15" ht="34.799999999999997" customHeight="1">
      <c r="A9" s="1">
        <v>7</v>
      </c>
      <c r="B9" s="1" t="s">
        <v>9</v>
      </c>
      <c r="O9" s="14" t="s">
        <v>16</v>
      </c>
    </row>
    <row r="10" spans="1:15" ht="34.799999999999997" customHeight="1">
      <c r="B10" s="4"/>
      <c r="C10" s="4">
        <v>4</v>
      </c>
      <c r="D10" s="4">
        <v>5</v>
      </c>
      <c r="E10" s="4">
        <v>6</v>
      </c>
      <c r="F10" s="4">
        <v>7</v>
      </c>
      <c r="G10" s="4">
        <v>8</v>
      </c>
      <c r="H10" s="4">
        <v>9</v>
      </c>
      <c r="I10" s="4">
        <v>10</v>
      </c>
      <c r="J10" s="4">
        <v>11</v>
      </c>
      <c r="K10" s="4">
        <v>12</v>
      </c>
      <c r="L10" s="4">
        <v>1</v>
      </c>
      <c r="M10" s="4">
        <v>2</v>
      </c>
      <c r="N10" s="5">
        <v>3</v>
      </c>
      <c r="O10" s="6" t="s">
        <v>8</v>
      </c>
    </row>
    <row r="11" spans="1:15" ht="34.799999999999997" customHeight="1">
      <c r="B11" s="7" t="s">
        <v>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  <c r="O11" s="10">
        <f t="shared" ref="O11:O12" si="0">SUM(C11:N11)</f>
        <v>0</v>
      </c>
    </row>
    <row r="12" spans="1:15" ht="34.799999999999997" customHeight="1">
      <c r="B12" s="7" t="s">
        <v>6</v>
      </c>
      <c r="C12" s="8">
        <f>ROUNDDOWN(C11-C11/11,0)</f>
        <v>0</v>
      </c>
      <c r="D12" s="8">
        <f t="shared" ref="D12:N12" si="1">ROUNDDOWN(D11-D11/11,0)</f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9">
        <f t="shared" si="1"/>
        <v>0</v>
      </c>
      <c r="O12" s="10">
        <f t="shared" si="0"/>
        <v>0</v>
      </c>
    </row>
    <row r="13" spans="1:15" ht="34.799999999999997" customHeight="1">
      <c r="B13" s="7" t="s">
        <v>11</v>
      </c>
      <c r="C13" s="11" t="e">
        <f>ROUND(C12*$C$8,0)</f>
        <v>#DIV/0!</v>
      </c>
      <c r="D13" s="11" t="e">
        <f t="shared" ref="D13:N13" si="2">ROUND(D12*$C$8,0)</f>
        <v>#DIV/0!</v>
      </c>
      <c r="E13" s="11" t="e">
        <f t="shared" si="2"/>
        <v>#DIV/0!</v>
      </c>
      <c r="F13" s="11" t="e">
        <f t="shared" si="2"/>
        <v>#DIV/0!</v>
      </c>
      <c r="G13" s="11" t="e">
        <f t="shared" si="2"/>
        <v>#DIV/0!</v>
      </c>
      <c r="H13" s="11" t="e">
        <f t="shared" si="2"/>
        <v>#DIV/0!</v>
      </c>
      <c r="I13" s="11" t="e">
        <f t="shared" si="2"/>
        <v>#DIV/0!</v>
      </c>
      <c r="J13" s="11" t="e">
        <f t="shared" si="2"/>
        <v>#DIV/0!</v>
      </c>
      <c r="K13" s="11" t="e">
        <f t="shared" si="2"/>
        <v>#DIV/0!</v>
      </c>
      <c r="L13" s="11" t="e">
        <f t="shared" si="2"/>
        <v>#DIV/0!</v>
      </c>
      <c r="M13" s="11" t="e">
        <f t="shared" si="2"/>
        <v>#DIV/0!</v>
      </c>
      <c r="N13" s="12" t="e">
        <f t="shared" si="2"/>
        <v>#DIV/0!</v>
      </c>
      <c r="O13" s="13" t="e">
        <f>SUM(C13:N13)</f>
        <v>#DIV/0!</v>
      </c>
    </row>
  </sheetData>
  <mergeCells count="3">
    <mergeCell ref="A2:O2"/>
    <mergeCell ref="C3:N3"/>
    <mergeCell ref="C4:N4"/>
  </mergeCells>
  <phoneticPr fontId="1"/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3"/>
  <sheetViews>
    <sheetView workbookViewId="0">
      <selection activeCell="C7" sqref="C7"/>
    </sheetView>
  </sheetViews>
  <sheetFormatPr defaultRowHeight="13.2"/>
  <cols>
    <col min="1" max="1" width="3.3984375" style="1" customWidth="1"/>
    <col min="2" max="2" width="26.296875" style="1" customWidth="1"/>
    <col min="3" max="15" width="10.5" style="1" customWidth="1"/>
    <col min="16" max="16384" width="8.796875" style="1"/>
  </cols>
  <sheetData>
    <row r="2" spans="1:15" ht="38.4" customHeight="1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34.799999999999997" customHeight="1">
      <c r="A3" s="1">
        <v>1</v>
      </c>
      <c r="B3" s="1" t="s">
        <v>12</v>
      </c>
      <c r="C3" s="18" t="s">
        <v>14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5" ht="34.799999999999997" customHeight="1">
      <c r="A4" s="1">
        <v>2</v>
      </c>
      <c r="B4" s="1" t="s">
        <v>13</v>
      </c>
      <c r="C4" s="18" t="s">
        <v>15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5" ht="34.799999999999997" customHeight="1">
      <c r="A5" s="1">
        <v>3</v>
      </c>
      <c r="B5" s="1" t="s">
        <v>0</v>
      </c>
      <c r="C5" s="2" t="s">
        <v>10</v>
      </c>
      <c r="D5" s="2" t="s">
        <v>4</v>
      </c>
      <c r="E5" s="2">
        <v>4</v>
      </c>
      <c r="F5" s="2" t="s">
        <v>5</v>
      </c>
    </row>
    <row r="6" spans="1:15" ht="34.799999999999997" customHeight="1">
      <c r="A6" s="1">
        <v>4</v>
      </c>
      <c r="B6" s="1" t="s">
        <v>1</v>
      </c>
      <c r="C6" s="1">
        <v>2000</v>
      </c>
      <c r="D6" s="2" t="s">
        <v>17</v>
      </c>
    </row>
    <row r="7" spans="1:15" ht="34.799999999999997" customHeight="1">
      <c r="A7" s="1">
        <v>5</v>
      </c>
      <c r="B7" s="1" t="s">
        <v>2</v>
      </c>
      <c r="C7" s="1">
        <v>3000</v>
      </c>
      <c r="D7" s="2" t="s">
        <v>17</v>
      </c>
    </row>
    <row r="8" spans="1:15" ht="34.799999999999997" customHeight="1">
      <c r="A8" s="1">
        <v>6</v>
      </c>
      <c r="B8" s="1" t="s">
        <v>3</v>
      </c>
      <c r="C8" s="3">
        <f>C7/C6</f>
        <v>1.5</v>
      </c>
    </row>
    <row r="9" spans="1:15" ht="34.799999999999997" customHeight="1">
      <c r="A9" s="1">
        <v>7</v>
      </c>
      <c r="B9" s="1" t="s">
        <v>9</v>
      </c>
      <c r="O9" s="14" t="s">
        <v>16</v>
      </c>
    </row>
    <row r="10" spans="1:15" ht="34.799999999999997" customHeight="1">
      <c r="B10" s="4"/>
      <c r="C10" s="4">
        <v>4</v>
      </c>
      <c r="D10" s="4">
        <v>5</v>
      </c>
      <c r="E10" s="4">
        <v>6</v>
      </c>
      <c r="F10" s="4">
        <v>7</v>
      </c>
      <c r="G10" s="4">
        <v>8</v>
      </c>
      <c r="H10" s="4">
        <v>9</v>
      </c>
      <c r="I10" s="4">
        <v>10</v>
      </c>
      <c r="J10" s="4">
        <v>11</v>
      </c>
      <c r="K10" s="4">
        <v>12</v>
      </c>
      <c r="L10" s="4">
        <v>1</v>
      </c>
      <c r="M10" s="4">
        <v>2</v>
      </c>
      <c r="N10" s="5">
        <v>3</v>
      </c>
      <c r="O10" s="6" t="s">
        <v>8</v>
      </c>
    </row>
    <row r="11" spans="1:15" ht="34.799999999999997" customHeight="1">
      <c r="B11" s="7" t="s">
        <v>7</v>
      </c>
      <c r="C11" s="8">
        <v>300000</v>
      </c>
      <c r="D11" s="8">
        <v>300000</v>
      </c>
      <c r="E11" s="8">
        <v>200000</v>
      </c>
      <c r="F11" s="8">
        <v>500000</v>
      </c>
      <c r="G11" s="8">
        <v>500000</v>
      </c>
      <c r="H11" s="8">
        <v>200000</v>
      </c>
      <c r="I11" s="8">
        <v>200000</v>
      </c>
      <c r="J11" s="8">
        <v>200000</v>
      </c>
      <c r="K11" s="8">
        <v>200000</v>
      </c>
      <c r="L11" s="8">
        <v>500000</v>
      </c>
      <c r="M11" s="8">
        <v>500000</v>
      </c>
      <c r="N11" s="9">
        <v>300000</v>
      </c>
      <c r="O11" s="10">
        <f t="shared" ref="O11:O12" si="0">SUM(C11:N11)</f>
        <v>3900000</v>
      </c>
    </row>
    <row r="12" spans="1:15" ht="34.799999999999997" customHeight="1">
      <c r="B12" s="7" t="s">
        <v>6</v>
      </c>
      <c r="C12" s="8">
        <f>ROUNDDOWN(C11-C11/11,0)</f>
        <v>272727</v>
      </c>
      <c r="D12" s="8">
        <f t="shared" ref="D12:N12" si="1">ROUNDDOWN(D11-D11/11,0)</f>
        <v>272727</v>
      </c>
      <c r="E12" s="8">
        <f t="shared" si="1"/>
        <v>181818</v>
      </c>
      <c r="F12" s="8">
        <f t="shared" si="1"/>
        <v>454545</v>
      </c>
      <c r="G12" s="8">
        <f t="shared" si="1"/>
        <v>454545</v>
      </c>
      <c r="H12" s="8">
        <f t="shared" si="1"/>
        <v>181818</v>
      </c>
      <c r="I12" s="8">
        <f t="shared" si="1"/>
        <v>181818</v>
      </c>
      <c r="J12" s="8">
        <f t="shared" si="1"/>
        <v>181818</v>
      </c>
      <c r="K12" s="8">
        <f t="shared" si="1"/>
        <v>181818</v>
      </c>
      <c r="L12" s="8">
        <f t="shared" si="1"/>
        <v>454545</v>
      </c>
      <c r="M12" s="8">
        <f t="shared" si="1"/>
        <v>454545</v>
      </c>
      <c r="N12" s="9">
        <f t="shared" si="1"/>
        <v>272727</v>
      </c>
      <c r="O12" s="10">
        <f t="shared" si="0"/>
        <v>3545451</v>
      </c>
    </row>
    <row r="13" spans="1:15" ht="34.799999999999997" customHeight="1">
      <c r="B13" s="7" t="s">
        <v>11</v>
      </c>
      <c r="C13" s="11">
        <f>ROUND(C12*$C$8,0)</f>
        <v>409091</v>
      </c>
      <c r="D13" s="11">
        <f t="shared" ref="D13:N13" si="2">ROUND(D12*$C$8,0)</f>
        <v>409091</v>
      </c>
      <c r="E13" s="11">
        <f t="shared" si="2"/>
        <v>272727</v>
      </c>
      <c r="F13" s="11">
        <f t="shared" si="2"/>
        <v>681818</v>
      </c>
      <c r="G13" s="11">
        <f t="shared" si="2"/>
        <v>681818</v>
      </c>
      <c r="H13" s="11">
        <f t="shared" si="2"/>
        <v>272727</v>
      </c>
      <c r="I13" s="11">
        <f t="shared" si="2"/>
        <v>272727</v>
      </c>
      <c r="J13" s="11">
        <f t="shared" si="2"/>
        <v>272727</v>
      </c>
      <c r="K13" s="11">
        <f t="shared" si="2"/>
        <v>272727</v>
      </c>
      <c r="L13" s="11">
        <f t="shared" si="2"/>
        <v>681818</v>
      </c>
      <c r="M13" s="11">
        <f t="shared" si="2"/>
        <v>681818</v>
      </c>
      <c r="N13" s="12">
        <f t="shared" si="2"/>
        <v>409091</v>
      </c>
      <c r="O13" s="13">
        <f>SUM(C13:N13)</f>
        <v>5318180</v>
      </c>
    </row>
  </sheetData>
  <mergeCells count="3">
    <mergeCell ref="A2:O2"/>
    <mergeCell ref="C3:N3"/>
    <mergeCell ref="C4:N4"/>
  </mergeCells>
  <phoneticPr fontId="1"/>
  <pageMargins left="0.7" right="0.7" top="0.75" bottom="0.75" header="0.3" footer="0.3"/>
  <pageSetup paperSize="9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C836-231C-4369-9AD6-1E782C3F7C6D}">
  <sheetPr>
    <tabColor rgb="FFFFC000"/>
    <pageSetUpPr fitToPage="1"/>
  </sheetPr>
  <dimension ref="A2:O18"/>
  <sheetViews>
    <sheetView topLeftCell="A5" zoomScale="75" workbookViewId="0">
      <selection activeCell="E28" sqref="E28"/>
    </sheetView>
  </sheetViews>
  <sheetFormatPr defaultRowHeight="13.2"/>
  <cols>
    <col min="1" max="1" width="3.3984375" style="1" customWidth="1"/>
    <col min="2" max="2" width="26.296875" style="1" customWidth="1"/>
    <col min="3" max="15" width="10.5" style="1" customWidth="1"/>
    <col min="16" max="16384" width="8.796875" style="1"/>
  </cols>
  <sheetData>
    <row r="2" spans="1:15" ht="38.4" customHeight="1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34.799999999999997" customHeight="1">
      <c r="A3" s="1">
        <v>1</v>
      </c>
      <c r="B3" s="1" t="s">
        <v>12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5" ht="34.799999999999997" customHeight="1">
      <c r="A4" s="1">
        <v>2</v>
      </c>
      <c r="B4" s="1" t="s">
        <v>13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5" ht="34.799999999999997" customHeight="1">
      <c r="A5" s="1">
        <v>3</v>
      </c>
      <c r="B5" s="15" t="s">
        <v>22</v>
      </c>
      <c r="C5" s="16"/>
      <c r="D5" s="2" t="s">
        <v>17</v>
      </c>
      <c r="E5" s="15"/>
    </row>
    <row r="6" spans="1:15" ht="34.799999999999997" customHeight="1">
      <c r="A6" s="1">
        <v>4</v>
      </c>
      <c r="B6" s="15" t="s">
        <v>20</v>
      </c>
      <c r="C6" s="16"/>
      <c r="D6" s="2" t="s">
        <v>17</v>
      </c>
    </row>
    <row r="7" spans="1:15" ht="34.799999999999997" customHeight="1">
      <c r="A7" s="1">
        <v>5</v>
      </c>
      <c r="B7" s="1" t="s">
        <v>3</v>
      </c>
      <c r="C7" s="3" t="e">
        <f>C6/C5</f>
        <v>#DIV/0!</v>
      </c>
    </row>
    <row r="8" spans="1:15" ht="34.799999999999997" customHeight="1">
      <c r="A8" s="1">
        <v>6</v>
      </c>
      <c r="B8" s="1" t="s">
        <v>9</v>
      </c>
      <c r="O8" s="14" t="s">
        <v>16</v>
      </c>
    </row>
    <row r="9" spans="1:15" ht="34.799999999999997" customHeight="1">
      <c r="B9" s="4"/>
      <c r="C9" s="4">
        <v>4</v>
      </c>
      <c r="D9" s="4">
        <v>5</v>
      </c>
      <c r="E9" s="4">
        <v>6</v>
      </c>
      <c r="F9" s="4">
        <v>7</v>
      </c>
      <c r="G9" s="4">
        <v>8</v>
      </c>
      <c r="H9" s="4">
        <v>9</v>
      </c>
      <c r="I9" s="4">
        <v>10</v>
      </c>
      <c r="J9" s="4">
        <v>11</v>
      </c>
      <c r="K9" s="4">
        <v>12</v>
      </c>
      <c r="L9" s="4">
        <v>1</v>
      </c>
      <c r="M9" s="4">
        <v>2</v>
      </c>
      <c r="N9" s="5">
        <v>3</v>
      </c>
      <c r="O9" s="6" t="s">
        <v>8</v>
      </c>
    </row>
    <row r="10" spans="1:15" ht="34.799999999999997" customHeight="1">
      <c r="B10" s="7" t="s">
        <v>7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  <c r="O10" s="10">
        <f t="shared" ref="O10:O11" si="0">SUM(C10:N10)</f>
        <v>0</v>
      </c>
    </row>
    <row r="11" spans="1:15" ht="34.799999999999997" customHeight="1">
      <c r="B11" s="7" t="s">
        <v>6</v>
      </c>
      <c r="C11" s="8">
        <f>ROUNDDOWN(C10-C10/11,0)</f>
        <v>0</v>
      </c>
      <c r="D11" s="8">
        <f t="shared" ref="D11:N11" si="1">ROUNDDOWN(D10-D10/11,0)</f>
        <v>0</v>
      </c>
      <c r="E11" s="8">
        <f t="shared" si="1"/>
        <v>0</v>
      </c>
      <c r="F11" s="8">
        <f t="shared" si="1"/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  <c r="J11" s="8">
        <f t="shared" si="1"/>
        <v>0</v>
      </c>
      <c r="K11" s="8">
        <f t="shared" si="1"/>
        <v>0</v>
      </c>
      <c r="L11" s="8">
        <f t="shared" si="1"/>
        <v>0</v>
      </c>
      <c r="M11" s="8">
        <f t="shared" si="1"/>
        <v>0</v>
      </c>
      <c r="N11" s="9">
        <f t="shared" si="1"/>
        <v>0</v>
      </c>
      <c r="O11" s="10">
        <f t="shared" si="0"/>
        <v>0</v>
      </c>
    </row>
    <row r="12" spans="1:15" ht="34.799999999999997" customHeight="1">
      <c r="B12" s="7" t="s">
        <v>11</v>
      </c>
      <c r="C12" s="11" t="e">
        <f>ROUND(C11*$C$7,0)</f>
        <v>#DIV/0!</v>
      </c>
      <c r="D12" s="11" t="e">
        <f t="shared" ref="D12:N12" si="2">ROUND(D11*$C$7,0)</f>
        <v>#DIV/0!</v>
      </c>
      <c r="E12" s="11" t="e">
        <f t="shared" si="2"/>
        <v>#DIV/0!</v>
      </c>
      <c r="F12" s="11" t="e">
        <f t="shared" si="2"/>
        <v>#DIV/0!</v>
      </c>
      <c r="G12" s="11" t="e">
        <f t="shared" si="2"/>
        <v>#DIV/0!</v>
      </c>
      <c r="H12" s="11" t="e">
        <f t="shared" si="2"/>
        <v>#DIV/0!</v>
      </c>
      <c r="I12" s="11" t="e">
        <f t="shared" si="2"/>
        <v>#DIV/0!</v>
      </c>
      <c r="J12" s="11" t="e">
        <f t="shared" si="2"/>
        <v>#DIV/0!</v>
      </c>
      <c r="K12" s="11" t="e">
        <f t="shared" si="2"/>
        <v>#DIV/0!</v>
      </c>
      <c r="L12" s="11" t="e">
        <f t="shared" si="2"/>
        <v>#DIV/0!</v>
      </c>
      <c r="M12" s="11" t="e">
        <f t="shared" si="2"/>
        <v>#DIV/0!</v>
      </c>
      <c r="N12" s="12" t="e">
        <f t="shared" si="2"/>
        <v>#DIV/0!</v>
      </c>
      <c r="O12" s="13" t="e">
        <f>SUM(C12:N12)</f>
        <v>#DIV/0!</v>
      </c>
    </row>
    <row r="14" spans="1:15" ht="34.799999999999997" customHeight="1">
      <c r="A14" s="1">
        <v>7</v>
      </c>
      <c r="B14" s="1" t="s">
        <v>21</v>
      </c>
      <c r="O14" s="14" t="s">
        <v>16</v>
      </c>
    </row>
    <row r="15" spans="1:15" ht="34.799999999999997" customHeight="1">
      <c r="B15" s="4"/>
      <c r="C15" s="4">
        <v>4</v>
      </c>
      <c r="D15" s="4">
        <v>5</v>
      </c>
      <c r="E15" s="4">
        <v>6</v>
      </c>
      <c r="F15" s="4">
        <v>7</v>
      </c>
      <c r="G15" s="4">
        <v>8</v>
      </c>
      <c r="H15" s="4">
        <v>9</v>
      </c>
      <c r="I15" s="4">
        <v>10</v>
      </c>
      <c r="J15" s="4">
        <v>11</v>
      </c>
      <c r="K15" s="4">
        <v>12</v>
      </c>
      <c r="L15" s="4">
        <v>1</v>
      </c>
      <c r="M15" s="4">
        <v>2</v>
      </c>
      <c r="N15" s="5">
        <v>3</v>
      </c>
      <c r="O15" s="6" t="s">
        <v>8</v>
      </c>
    </row>
    <row r="16" spans="1:15" ht="34.799999999999997" customHeight="1">
      <c r="B16" s="7" t="s">
        <v>7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9"/>
      <c r="O16" s="10">
        <f t="shared" ref="O16:O17" si="3">SUM(C16:N16)</f>
        <v>0</v>
      </c>
    </row>
    <row r="17" spans="2:15" ht="34.799999999999997" customHeight="1">
      <c r="B17" s="7" t="s">
        <v>6</v>
      </c>
      <c r="C17" s="8">
        <f>ROUNDDOWN(C16-C16/11,0)</f>
        <v>0</v>
      </c>
      <c r="D17" s="8">
        <f t="shared" ref="D17:N17" si="4">ROUNDDOWN(D16-D16/11,0)</f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8">
        <f t="shared" si="4"/>
        <v>0</v>
      </c>
      <c r="I17" s="8">
        <f t="shared" si="4"/>
        <v>0</v>
      </c>
      <c r="J17" s="8">
        <f t="shared" si="4"/>
        <v>0</v>
      </c>
      <c r="K17" s="8">
        <f t="shared" si="4"/>
        <v>0</v>
      </c>
      <c r="L17" s="8">
        <f t="shared" si="4"/>
        <v>0</v>
      </c>
      <c r="M17" s="8">
        <f t="shared" si="4"/>
        <v>0</v>
      </c>
      <c r="N17" s="9">
        <f t="shared" si="4"/>
        <v>0</v>
      </c>
      <c r="O17" s="10">
        <f t="shared" si="3"/>
        <v>0</v>
      </c>
    </row>
    <row r="18" spans="2:15" ht="34.799999999999997" customHeight="1">
      <c r="B18" s="7" t="s">
        <v>11</v>
      </c>
      <c r="C18" s="11" t="e">
        <f>ROUND(C17*$C$7,0)</f>
        <v>#DIV/0!</v>
      </c>
      <c r="D18" s="11" t="e">
        <f t="shared" ref="D18:N18" si="5">ROUND(D17*$C$7,0)</f>
        <v>#DIV/0!</v>
      </c>
      <c r="E18" s="11" t="e">
        <f t="shared" si="5"/>
        <v>#DIV/0!</v>
      </c>
      <c r="F18" s="11" t="e">
        <f t="shared" si="5"/>
        <v>#DIV/0!</v>
      </c>
      <c r="G18" s="11" t="e">
        <f t="shared" si="5"/>
        <v>#DIV/0!</v>
      </c>
      <c r="H18" s="11" t="e">
        <f t="shared" si="5"/>
        <v>#DIV/0!</v>
      </c>
      <c r="I18" s="11" t="e">
        <f t="shared" si="5"/>
        <v>#DIV/0!</v>
      </c>
      <c r="J18" s="11" t="e">
        <f t="shared" si="5"/>
        <v>#DIV/0!</v>
      </c>
      <c r="K18" s="11" t="e">
        <f t="shared" si="5"/>
        <v>#DIV/0!</v>
      </c>
      <c r="L18" s="11" t="e">
        <f t="shared" si="5"/>
        <v>#DIV/0!</v>
      </c>
      <c r="M18" s="11" t="e">
        <f t="shared" si="5"/>
        <v>#DIV/0!</v>
      </c>
      <c r="N18" s="12" t="e">
        <f t="shared" si="5"/>
        <v>#DIV/0!</v>
      </c>
      <c r="O18" s="13" t="e">
        <f>SUM(C18:N18)</f>
        <v>#DIV/0!</v>
      </c>
    </row>
  </sheetData>
  <mergeCells count="3">
    <mergeCell ref="A2:O2"/>
    <mergeCell ref="C3:N3"/>
    <mergeCell ref="C4:N4"/>
  </mergeCells>
  <phoneticPr fontId="1"/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2C8AE-AC1A-48E9-A391-49239923BCA3}">
  <sheetPr>
    <pageSetUpPr fitToPage="1"/>
  </sheetPr>
  <dimension ref="A2:O18"/>
  <sheetViews>
    <sheetView topLeftCell="A2" zoomScale="75" workbookViewId="0">
      <selection activeCell="C7" sqref="C7"/>
    </sheetView>
  </sheetViews>
  <sheetFormatPr defaultRowHeight="13.2"/>
  <cols>
    <col min="1" max="1" width="3.3984375" style="1" customWidth="1"/>
    <col min="2" max="2" width="26.296875" style="1" customWidth="1"/>
    <col min="3" max="15" width="10.5" style="1" customWidth="1"/>
    <col min="16" max="16384" width="8.796875" style="1"/>
  </cols>
  <sheetData>
    <row r="2" spans="1:15" ht="38.4" customHeight="1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34.799999999999997" customHeight="1">
      <c r="A3" s="1">
        <v>1</v>
      </c>
      <c r="B3" s="1" t="s">
        <v>12</v>
      </c>
      <c r="C3" s="18" t="s">
        <v>14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5" ht="34.799999999999997" customHeight="1">
      <c r="A4" s="1">
        <v>2</v>
      </c>
      <c r="B4" s="1" t="s">
        <v>13</v>
      </c>
      <c r="C4" s="18" t="s">
        <v>15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5" ht="34.799999999999997" customHeight="1">
      <c r="A5" s="1">
        <v>3</v>
      </c>
      <c r="B5" s="15" t="s">
        <v>22</v>
      </c>
      <c r="C5" s="16">
        <v>5000</v>
      </c>
      <c r="D5" s="2" t="s">
        <v>17</v>
      </c>
      <c r="E5" s="15"/>
    </row>
    <row r="6" spans="1:15" ht="34.799999999999997" customHeight="1">
      <c r="A6" s="1">
        <v>4</v>
      </c>
      <c r="B6" s="15" t="s">
        <v>20</v>
      </c>
      <c r="C6" s="16">
        <v>2000</v>
      </c>
      <c r="D6" s="2" t="s">
        <v>17</v>
      </c>
    </row>
    <row r="7" spans="1:15" ht="34.799999999999997" customHeight="1">
      <c r="A7" s="1">
        <v>5</v>
      </c>
      <c r="B7" s="1" t="s">
        <v>3</v>
      </c>
      <c r="C7" s="3">
        <f>C6/C5</f>
        <v>0.4</v>
      </c>
    </row>
    <row r="8" spans="1:15" ht="34.799999999999997" customHeight="1">
      <c r="A8" s="1">
        <v>6</v>
      </c>
      <c r="B8" s="1" t="s">
        <v>9</v>
      </c>
      <c r="O8" s="14" t="s">
        <v>16</v>
      </c>
    </row>
    <row r="9" spans="1:15" ht="34.799999999999997" customHeight="1">
      <c r="B9" s="4"/>
      <c r="C9" s="4">
        <v>4</v>
      </c>
      <c r="D9" s="4">
        <v>5</v>
      </c>
      <c r="E9" s="4">
        <v>6</v>
      </c>
      <c r="F9" s="4">
        <v>7</v>
      </c>
      <c r="G9" s="4">
        <v>8</v>
      </c>
      <c r="H9" s="4">
        <v>9</v>
      </c>
      <c r="I9" s="4">
        <v>10</v>
      </c>
      <c r="J9" s="4">
        <v>11</v>
      </c>
      <c r="K9" s="4">
        <v>12</v>
      </c>
      <c r="L9" s="4">
        <v>1</v>
      </c>
      <c r="M9" s="4">
        <v>2</v>
      </c>
      <c r="N9" s="5">
        <v>3</v>
      </c>
      <c r="O9" s="6" t="s">
        <v>8</v>
      </c>
    </row>
    <row r="10" spans="1:15" ht="34.799999999999997" customHeight="1">
      <c r="B10" s="7" t="s">
        <v>7</v>
      </c>
      <c r="C10" s="8">
        <v>300000</v>
      </c>
      <c r="D10" s="8">
        <v>300000</v>
      </c>
      <c r="E10" s="8">
        <v>200000</v>
      </c>
      <c r="F10" s="8">
        <v>500000</v>
      </c>
      <c r="G10" s="8">
        <v>500000</v>
      </c>
      <c r="H10" s="8">
        <v>200000</v>
      </c>
      <c r="I10" s="8">
        <v>200000</v>
      </c>
      <c r="J10" s="8">
        <v>200000</v>
      </c>
      <c r="K10" s="8">
        <v>200000</v>
      </c>
      <c r="L10" s="8">
        <v>500000</v>
      </c>
      <c r="M10" s="8">
        <v>500000</v>
      </c>
      <c r="N10" s="9">
        <v>300000</v>
      </c>
      <c r="O10" s="10">
        <f t="shared" ref="O10:O11" si="0">SUM(C10:N10)</f>
        <v>3900000</v>
      </c>
    </row>
    <row r="11" spans="1:15" ht="34.799999999999997" customHeight="1">
      <c r="B11" s="7" t="s">
        <v>6</v>
      </c>
      <c r="C11" s="8">
        <f>ROUNDDOWN(C10-C10/11,0)</f>
        <v>272727</v>
      </c>
      <c r="D11" s="8">
        <f t="shared" ref="D11:N11" si="1">ROUNDDOWN(D10-D10/11,0)</f>
        <v>272727</v>
      </c>
      <c r="E11" s="8">
        <f t="shared" si="1"/>
        <v>181818</v>
      </c>
      <c r="F11" s="8">
        <f t="shared" si="1"/>
        <v>454545</v>
      </c>
      <c r="G11" s="8">
        <f t="shared" si="1"/>
        <v>454545</v>
      </c>
      <c r="H11" s="8">
        <f t="shared" si="1"/>
        <v>181818</v>
      </c>
      <c r="I11" s="8">
        <f t="shared" si="1"/>
        <v>181818</v>
      </c>
      <c r="J11" s="8">
        <f t="shared" si="1"/>
        <v>181818</v>
      </c>
      <c r="K11" s="8">
        <f t="shared" si="1"/>
        <v>181818</v>
      </c>
      <c r="L11" s="8">
        <f t="shared" si="1"/>
        <v>454545</v>
      </c>
      <c r="M11" s="8">
        <f t="shared" si="1"/>
        <v>454545</v>
      </c>
      <c r="N11" s="9">
        <f t="shared" si="1"/>
        <v>272727</v>
      </c>
      <c r="O11" s="10">
        <f t="shared" si="0"/>
        <v>3545451</v>
      </c>
    </row>
    <row r="12" spans="1:15" ht="34.799999999999997" customHeight="1">
      <c r="B12" s="7" t="s">
        <v>11</v>
      </c>
      <c r="C12" s="11">
        <f>ROUND(C11*$C$7,0)</f>
        <v>109091</v>
      </c>
      <c r="D12" s="11">
        <f t="shared" ref="D12:N12" si="2">ROUND(D11*$C$7,0)</f>
        <v>109091</v>
      </c>
      <c r="E12" s="11">
        <f t="shared" si="2"/>
        <v>72727</v>
      </c>
      <c r="F12" s="11">
        <f t="shared" si="2"/>
        <v>181818</v>
      </c>
      <c r="G12" s="11">
        <f t="shared" si="2"/>
        <v>181818</v>
      </c>
      <c r="H12" s="11">
        <f t="shared" si="2"/>
        <v>72727</v>
      </c>
      <c r="I12" s="11">
        <f t="shared" si="2"/>
        <v>72727</v>
      </c>
      <c r="J12" s="11">
        <f t="shared" si="2"/>
        <v>72727</v>
      </c>
      <c r="K12" s="11">
        <f t="shared" si="2"/>
        <v>72727</v>
      </c>
      <c r="L12" s="11">
        <f t="shared" si="2"/>
        <v>181818</v>
      </c>
      <c r="M12" s="11">
        <f t="shared" si="2"/>
        <v>181818</v>
      </c>
      <c r="N12" s="12">
        <f t="shared" si="2"/>
        <v>109091</v>
      </c>
      <c r="O12" s="13">
        <f>SUM(C12:N12)</f>
        <v>1418180</v>
      </c>
    </row>
    <row r="14" spans="1:15" ht="34.799999999999997" customHeight="1">
      <c r="A14" s="1">
        <v>7</v>
      </c>
      <c r="B14" s="1" t="s">
        <v>21</v>
      </c>
      <c r="O14" s="14" t="s">
        <v>16</v>
      </c>
    </row>
    <row r="15" spans="1:15" ht="34.799999999999997" customHeight="1">
      <c r="B15" s="4"/>
      <c r="C15" s="4">
        <v>4</v>
      </c>
      <c r="D15" s="4">
        <v>5</v>
      </c>
      <c r="E15" s="4">
        <v>6</v>
      </c>
      <c r="F15" s="4">
        <v>7</v>
      </c>
      <c r="G15" s="4">
        <v>8</v>
      </c>
      <c r="H15" s="4">
        <v>9</v>
      </c>
      <c r="I15" s="4">
        <v>10</v>
      </c>
      <c r="J15" s="4">
        <v>11</v>
      </c>
      <c r="K15" s="4">
        <v>12</v>
      </c>
      <c r="L15" s="4">
        <v>1</v>
      </c>
      <c r="M15" s="4">
        <v>2</v>
      </c>
      <c r="N15" s="5">
        <v>3</v>
      </c>
      <c r="O15" s="6" t="s">
        <v>8</v>
      </c>
    </row>
    <row r="16" spans="1:15" ht="34.799999999999997" customHeight="1">
      <c r="B16" s="7" t="s">
        <v>7</v>
      </c>
      <c r="C16" s="8">
        <v>400000</v>
      </c>
      <c r="D16" s="8">
        <v>400000</v>
      </c>
      <c r="E16" s="8">
        <v>300000</v>
      </c>
      <c r="F16" s="8">
        <v>600000</v>
      </c>
      <c r="G16" s="8">
        <v>600000</v>
      </c>
      <c r="H16" s="8">
        <v>300000</v>
      </c>
      <c r="I16" s="8">
        <v>300000</v>
      </c>
      <c r="J16" s="8">
        <v>300000</v>
      </c>
      <c r="K16" s="8">
        <v>300000</v>
      </c>
      <c r="L16" s="8">
        <v>600000</v>
      </c>
      <c r="M16" s="8">
        <v>600000</v>
      </c>
      <c r="N16" s="9">
        <v>400000</v>
      </c>
      <c r="O16" s="10">
        <f t="shared" ref="O16:O17" si="3">SUM(C16:N16)</f>
        <v>5100000</v>
      </c>
    </row>
    <row r="17" spans="2:15" ht="34.799999999999997" customHeight="1">
      <c r="B17" s="7" t="s">
        <v>6</v>
      </c>
      <c r="C17" s="8">
        <f>ROUNDDOWN(C16-C16/11,0)</f>
        <v>363636</v>
      </c>
      <c r="D17" s="8">
        <f t="shared" ref="D17:N17" si="4">ROUNDDOWN(D16-D16/11,0)</f>
        <v>363636</v>
      </c>
      <c r="E17" s="8">
        <f t="shared" si="4"/>
        <v>272727</v>
      </c>
      <c r="F17" s="8">
        <f t="shared" si="4"/>
        <v>545454</v>
      </c>
      <c r="G17" s="8">
        <f t="shared" si="4"/>
        <v>545454</v>
      </c>
      <c r="H17" s="8">
        <f t="shared" si="4"/>
        <v>272727</v>
      </c>
      <c r="I17" s="8">
        <f t="shared" si="4"/>
        <v>272727</v>
      </c>
      <c r="J17" s="8">
        <f t="shared" si="4"/>
        <v>272727</v>
      </c>
      <c r="K17" s="8">
        <f t="shared" si="4"/>
        <v>272727</v>
      </c>
      <c r="L17" s="8">
        <f t="shared" si="4"/>
        <v>545454</v>
      </c>
      <c r="M17" s="8">
        <f t="shared" si="4"/>
        <v>545454</v>
      </c>
      <c r="N17" s="9">
        <f t="shared" si="4"/>
        <v>363636</v>
      </c>
      <c r="O17" s="10">
        <f t="shared" si="3"/>
        <v>4636359</v>
      </c>
    </row>
    <row r="18" spans="2:15" ht="34.799999999999997" customHeight="1">
      <c r="B18" s="7" t="s">
        <v>11</v>
      </c>
      <c r="C18" s="11">
        <f>ROUND(C17*$C$7,0)</f>
        <v>145454</v>
      </c>
      <c r="D18" s="11">
        <f t="shared" ref="D18:N18" si="5">ROUND(D17*$C$7,0)</f>
        <v>145454</v>
      </c>
      <c r="E18" s="11">
        <f t="shared" si="5"/>
        <v>109091</v>
      </c>
      <c r="F18" s="11">
        <f t="shared" si="5"/>
        <v>218182</v>
      </c>
      <c r="G18" s="11">
        <f t="shared" si="5"/>
        <v>218182</v>
      </c>
      <c r="H18" s="11">
        <f t="shared" si="5"/>
        <v>109091</v>
      </c>
      <c r="I18" s="11">
        <f t="shared" si="5"/>
        <v>109091</v>
      </c>
      <c r="J18" s="11">
        <f t="shared" si="5"/>
        <v>109091</v>
      </c>
      <c r="K18" s="11">
        <f t="shared" si="5"/>
        <v>109091</v>
      </c>
      <c r="L18" s="11">
        <f t="shared" si="5"/>
        <v>218182</v>
      </c>
      <c r="M18" s="11">
        <f t="shared" si="5"/>
        <v>218182</v>
      </c>
      <c r="N18" s="12">
        <f t="shared" si="5"/>
        <v>145454</v>
      </c>
      <c r="O18" s="13">
        <f>SUM(C18:N18)</f>
        <v>1854545</v>
      </c>
    </row>
  </sheetData>
  <mergeCells count="3">
    <mergeCell ref="A2:O2"/>
    <mergeCell ref="C3:N3"/>
    <mergeCell ref="C4:N4"/>
  </mergeCells>
  <phoneticPr fontId="1"/>
  <pageMargins left="0.7" right="0.7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参考様式（面積変更）</vt:lpstr>
      <vt:lpstr>記入例（面積変更）</vt:lpstr>
      <vt:lpstr>参考様式（品目）</vt:lpstr>
      <vt:lpstr>記入例（品目）</vt:lpstr>
      <vt:lpstr>'記入例（品目）'!Print_Area</vt:lpstr>
      <vt:lpstr>'記入例（面積変更）'!Print_Area</vt:lpstr>
      <vt:lpstr>'参考様式（品目）'!Print_Area</vt:lpstr>
      <vt:lpstr>'参考様式（面積変更）'!Print_Area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景子</dc:creator>
  <cp:lastModifiedBy>田中　景子</cp:lastModifiedBy>
  <cp:lastPrinted>2026-04-13T09:11:54Z</cp:lastPrinted>
  <dcterms:created xsi:type="dcterms:W3CDTF">2015-06-05T18:19:34Z</dcterms:created>
  <dcterms:modified xsi:type="dcterms:W3CDTF">2026-04-16T09:36:48Z</dcterms:modified>
</cp:coreProperties>
</file>