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L:\060 競技力向上対策室\01 競技スポーツ担当\91 部活動関係\部活動方針\8部活動計画表\CNS\"/>
    </mc:Choice>
  </mc:AlternateContent>
  <bookViews>
    <workbookView xWindow="0" yWindow="0" windowWidth="20490" windowHeight="7770"/>
  </bookViews>
  <sheets>
    <sheet name="年間確認表（※直接入力無し）" sheetId="3" r:id="rId1"/>
    <sheet name="月別（例）" sheetId="5" r:id="rId2"/>
    <sheet name="栃木（４月）" sheetId="2" r:id="rId3"/>
    <sheet name="栃木 (5月)" sheetId="20" r:id="rId4"/>
    <sheet name="栃木 (6月)" sheetId="19" r:id="rId5"/>
    <sheet name="栃木 (７月)" sheetId="18" r:id="rId6"/>
    <sheet name="栃木 (８月)" sheetId="17" r:id="rId7"/>
    <sheet name="栃木 (９月)" sheetId="16" r:id="rId8"/>
    <sheet name="栃木 (10月)" sheetId="15" r:id="rId9"/>
    <sheet name="栃木 (11月)" sheetId="14" r:id="rId10"/>
    <sheet name="栃木 (12月)" sheetId="13" r:id="rId11"/>
    <sheet name="栃木 (1月)" sheetId="12" r:id="rId12"/>
    <sheet name="栃木 (2月)" sheetId="11" r:id="rId13"/>
    <sheet name="栃木 (3月)" sheetId="10" r:id="rId14"/>
  </sheets>
  <definedNames>
    <definedName name="_xlnm.Print_Area" localSheetId="2">'栃木（４月）'!$A$1:$AY$48</definedName>
    <definedName name="_xlnm.Print_Titles" localSheetId="0">'年間確認表（※直接入力無し）'!$1:$4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" i="2" l="1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E48" i="5"/>
  <c r="AC48" i="5"/>
  <c r="AA48" i="5"/>
  <c r="Y48" i="5"/>
  <c r="W48" i="5"/>
  <c r="U48" i="5"/>
  <c r="S48" i="5"/>
  <c r="Q48" i="5"/>
  <c r="O48" i="5"/>
  <c r="M48" i="5"/>
  <c r="K48" i="5"/>
  <c r="I48" i="5"/>
  <c r="G48" i="5"/>
  <c r="AB47" i="10"/>
  <c r="Z47" i="10"/>
  <c r="X47" i="10"/>
  <c r="V47" i="10"/>
  <c r="T47" i="10"/>
  <c r="R47" i="10"/>
  <c r="P47" i="10"/>
  <c r="N47" i="10"/>
  <c r="L47" i="10"/>
  <c r="J47" i="10"/>
  <c r="H47" i="10"/>
  <c r="F47" i="10"/>
  <c r="AB46" i="10"/>
  <c r="Z46" i="10"/>
  <c r="X46" i="10"/>
  <c r="V46" i="10"/>
  <c r="T46" i="10"/>
  <c r="R46" i="10"/>
  <c r="P46" i="10"/>
  <c r="N46" i="10"/>
  <c r="L46" i="10"/>
  <c r="J46" i="10"/>
  <c r="H46" i="10"/>
  <c r="F46" i="10"/>
  <c r="AB45" i="10"/>
  <c r="Z45" i="10"/>
  <c r="X45" i="10"/>
  <c r="V45" i="10"/>
  <c r="T45" i="10"/>
  <c r="R45" i="10"/>
  <c r="P45" i="10"/>
  <c r="N45" i="10"/>
  <c r="L45" i="10"/>
  <c r="J45" i="10"/>
  <c r="H45" i="10"/>
  <c r="F45" i="10"/>
  <c r="AB44" i="10"/>
  <c r="AB48" i="10" s="1"/>
  <c r="Z44" i="10"/>
  <c r="X44" i="10"/>
  <c r="X48" i="10" s="1"/>
  <c r="V44" i="10"/>
  <c r="T44" i="10"/>
  <c r="T48" i="10" s="1"/>
  <c r="R44" i="10"/>
  <c r="P44" i="10"/>
  <c r="P48" i="10" s="1"/>
  <c r="N44" i="10"/>
  <c r="L44" i="10"/>
  <c r="L48" i="10" s="1"/>
  <c r="J44" i="10"/>
  <c r="H44" i="10"/>
  <c r="F44" i="10"/>
  <c r="AB43" i="10"/>
  <c r="Z43" i="10"/>
  <c r="Z48" i="10" s="1"/>
  <c r="X43" i="10"/>
  <c r="V43" i="10"/>
  <c r="V48" i="10" s="1"/>
  <c r="T43" i="10"/>
  <c r="R43" i="10"/>
  <c r="R48" i="10" s="1"/>
  <c r="P43" i="10"/>
  <c r="N43" i="10"/>
  <c r="N48" i="10" s="1"/>
  <c r="L43" i="10"/>
  <c r="AB47" i="11"/>
  <c r="Z47" i="11"/>
  <c r="X47" i="11"/>
  <c r="V47" i="11"/>
  <c r="T47" i="11"/>
  <c r="R47" i="11"/>
  <c r="P47" i="11"/>
  <c r="N47" i="11"/>
  <c r="L47" i="11"/>
  <c r="J47" i="11"/>
  <c r="H47" i="11"/>
  <c r="F47" i="11"/>
  <c r="AB46" i="11"/>
  <c r="Z46" i="11"/>
  <c r="X46" i="11"/>
  <c r="V46" i="11"/>
  <c r="T46" i="11"/>
  <c r="R46" i="11"/>
  <c r="P46" i="11"/>
  <c r="N46" i="11"/>
  <c r="L46" i="11"/>
  <c r="J46" i="11"/>
  <c r="H46" i="11"/>
  <c r="F46" i="11"/>
  <c r="AB45" i="11"/>
  <c r="Z45" i="11"/>
  <c r="X45" i="11"/>
  <c r="V45" i="11"/>
  <c r="T45" i="11"/>
  <c r="R45" i="11"/>
  <c r="P45" i="11"/>
  <c r="N45" i="11"/>
  <c r="L45" i="11"/>
  <c r="J45" i="11"/>
  <c r="H45" i="11"/>
  <c r="F45" i="11"/>
  <c r="AB44" i="11"/>
  <c r="AB48" i="11" s="1"/>
  <c r="Z44" i="11"/>
  <c r="X44" i="11"/>
  <c r="X48" i="11" s="1"/>
  <c r="V44" i="11"/>
  <c r="T44" i="11"/>
  <c r="T48" i="11" s="1"/>
  <c r="R44" i="11"/>
  <c r="P44" i="11"/>
  <c r="P48" i="11" s="1"/>
  <c r="N44" i="11"/>
  <c r="L44" i="11"/>
  <c r="L48" i="11" s="1"/>
  <c r="J44" i="11"/>
  <c r="H44" i="11"/>
  <c r="F44" i="11"/>
  <c r="AB43" i="11"/>
  <c r="Z43" i="11"/>
  <c r="Z48" i="11" s="1"/>
  <c r="X43" i="11"/>
  <c r="V43" i="11"/>
  <c r="V48" i="11" s="1"/>
  <c r="T43" i="11"/>
  <c r="R43" i="11"/>
  <c r="R48" i="11" s="1"/>
  <c r="P43" i="11"/>
  <c r="N43" i="11"/>
  <c r="N48" i="11" s="1"/>
  <c r="L43" i="11"/>
  <c r="AB47" i="12"/>
  <c r="Z47" i="12"/>
  <c r="X47" i="12"/>
  <c r="V47" i="12"/>
  <c r="T47" i="12"/>
  <c r="R47" i="12"/>
  <c r="P47" i="12"/>
  <c r="N47" i="12"/>
  <c r="L47" i="12"/>
  <c r="J47" i="12"/>
  <c r="H47" i="12"/>
  <c r="F47" i="12"/>
  <c r="AB46" i="12"/>
  <c r="Z46" i="12"/>
  <c r="X46" i="12"/>
  <c r="V46" i="12"/>
  <c r="T46" i="12"/>
  <c r="R46" i="12"/>
  <c r="P46" i="12"/>
  <c r="N46" i="12"/>
  <c r="L46" i="12"/>
  <c r="J46" i="12"/>
  <c r="H46" i="12"/>
  <c r="F46" i="12"/>
  <c r="AB45" i="12"/>
  <c r="Z45" i="12"/>
  <c r="X45" i="12"/>
  <c r="V45" i="12"/>
  <c r="T45" i="12"/>
  <c r="R45" i="12"/>
  <c r="P45" i="12"/>
  <c r="N45" i="12"/>
  <c r="L45" i="12"/>
  <c r="J45" i="12"/>
  <c r="H45" i="12"/>
  <c r="F45" i="12"/>
  <c r="AB44" i="12"/>
  <c r="Z44" i="12"/>
  <c r="X44" i="12"/>
  <c r="X48" i="12" s="1"/>
  <c r="V44" i="12"/>
  <c r="T44" i="12"/>
  <c r="R44" i="12"/>
  <c r="P44" i="12"/>
  <c r="P48" i="12" s="1"/>
  <c r="N44" i="12"/>
  <c r="L44" i="12"/>
  <c r="J44" i="12"/>
  <c r="H44" i="12"/>
  <c r="F44" i="12"/>
  <c r="AB43" i="12"/>
  <c r="AB48" i="12" s="1"/>
  <c r="Z43" i="12"/>
  <c r="Z48" i="12" s="1"/>
  <c r="X43" i="12"/>
  <c r="V43" i="12"/>
  <c r="V48" i="12" s="1"/>
  <c r="T43" i="12"/>
  <c r="T48" i="12" s="1"/>
  <c r="R43" i="12"/>
  <c r="R48" i="12" s="1"/>
  <c r="P43" i="12"/>
  <c r="N43" i="12"/>
  <c r="N48" i="12" s="1"/>
  <c r="L43" i="12"/>
  <c r="L48" i="12" s="1"/>
  <c r="AB47" i="13"/>
  <c r="Z47" i="13"/>
  <c r="X47" i="13"/>
  <c r="V47" i="13"/>
  <c r="T47" i="13"/>
  <c r="R47" i="13"/>
  <c r="P47" i="13"/>
  <c r="N47" i="13"/>
  <c r="L47" i="13"/>
  <c r="J47" i="13"/>
  <c r="H47" i="13"/>
  <c r="F47" i="13"/>
  <c r="AD47" i="13" s="1"/>
  <c r="AB46" i="13"/>
  <c r="Z46" i="13"/>
  <c r="X46" i="13"/>
  <c r="V46" i="13"/>
  <c r="T46" i="13"/>
  <c r="R46" i="13"/>
  <c r="P46" i="13"/>
  <c r="N46" i="13"/>
  <c r="L46" i="13"/>
  <c r="J46" i="13"/>
  <c r="H46" i="13"/>
  <c r="F46" i="13"/>
  <c r="AD46" i="13" s="1"/>
  <c r="AB45" i="13"/>
  <c r="Z45" i="13"/>
  <c r="X45" i="13"/>
  <c r="V45" i="13"/>
  <c r="T45" i="13"/>
  <c r="R45" i="13"/>
  <c r="P45" i="13"/>
  <c r="N45" i="13"/>
  <c r="L45" i="13"/>
  <c r="J45" i="13"/>
  <c r="H45" i="13"/>
  <c r="F45" i="13"/>
  <c r="AD45" i="13" s="1"/>
  <c r="AB44" i="13"/>
  <c r="Z44" i="13"/>
  <c r="X44" i="13"/>
  <c r="X48" i="13" s="1"/>
  <c r="V44" i="13"/>
  <c r="T44" i="13"/>
  <c r="R44" i="13"/>
  <c r="P44" i="13"/>
  <c r="P48" i="13" s="1"/>
  <c r="N44" i="13"/>
  <c r="L44" i="13"/>
  <c r="J44" i="13"/>
  <c r="H44" i="13"/>
  <c r="F44" i="13"/>
  <c r="AB43" i="13"/>
  <c r="AB48" i="13" s="1"/>
  <c r="Z43" i="13"/>
  <c r="Z48" i="13" s="1"/>
  <c r="X43" i="13"/>
  <c r="V43" i="13"/>
  <c r="V48" i="13" s="1"/>
  <c r="T43" i="13"/>
  <c r="T48" i="13" s="1"/>
  <c r="R43" i="13"/>
  <c r="R48" i="13" s="1"/>
  <c r="P43" i="13"/>
  <c r="N43" i="13"/>
  <c r="N48" i="13" s="1"/>
  <c r="L43" i="13"/>
  <c r="L48" i="13" s="1"/>
  <c r="AB47" i="14"/>
  <c r="Z47" i="14"/>
  <c r="X47" i="14"/>
  <c r="V47" i="14"/>
  <c r="T47" i="14"/>
  <c r="R47" i="14"/>
  <c r="P47" i="14"/>
  <c r="N47" i="14"/>
  <c r="L47" i="14"/>
  <c r="J47" i="14"/>
  <c r="H47" i="14"/>
  <c r="F47" i="14"/>
  <c r="AB46" i="14"/>
  <c r="Z46" i="14"/>
  <c r="X46" i="14"/>
  <c r="V46" i="14"/>
  <c r="T46" i="14"/>
  <c r="R46" i="14"/>
  <c r="P46" i="14"/>
  <c r="N46" i="14"/>
  <c r="L46" i="14"/>
  <c r="J46" i="14"/>
  <c r="H46" i="14"/>
  <c r="F46" i="14"/>
  <c r="AB45" i="14"/>
  <c r="Z45" i="14"/>
  <c r="X45" i="14"/>
  <c r="V45" i="14"/>
  <c r="T45" i="14"/>
  <c r="R45" i="14"/>
  <c r="P45" i="14"/>
  <c r="N45" i="14"/>
  <c r="L45" i="14"/>
  <c r="J45" i="14"/>
  <c r="H45" i="14"/>
  <c r="F45" i="14"/>
  <c r="AB44" i="14"/>
  <c r="AB48" i="14" s="1"/>
  <c r="Z44" i="14"/>
  <c r="X44" i="14"/>
  <c r="X48" i="14" s="1"/>
  <c r="V44" i="14"/>
  <c r="T44" i="14"/>
  <c r="T48" i="14" s="1"/>
  <c r="R44" i="14"/>
  <c r="P44" i="14"/>
  <c r="P48" i="14" s="1"/>
  <c r="N44" i="14"/>
  <c r="L44" i="14"/>
  <c r="L48" i="14" s="1"/>
  <c r="J44" i="14"/>
  <c r="H44" i="14"/>
  <c r="F44" i="14"/>
  <c r="AB43" i="14"/>
  <c r="Z43" i="14"/>
  <c r="Z48" i="14" s="1"/>
  <c r="X43" i="14"/>
  <c r="V43" i="14"/>
  <c r="V48" i="14" s="1"/>
  <c r="T43" i="14"/>
  <c r="R43" i="14"/>
  <c r="R48" i="14" s="1"/>
  <c r="P43" i="14"/>
  <c r="N43" i="14"/>
  <c r="N48" i="14" s="1"/>
  <c r="L43" i="14"/>
  <c r="AB47" i="15"/>
  <c r="Z47" i="15"/>
  <c r="X47" i="15"/>
  <c r="V47" i="15"/>
  <c r="T47" i="15"/>
  <c r="R47" i="15"/>
  <c r="P47" i="15"/>
  <c r="N47" i="15"/>
  <c r="L47" i="15"/>
  <c r="J47" i="15"/>
  <c r="H47" i="15"/>
  <c r="F47" i="15"/>
  <c r="AB46" i="15"/>
  <c r="Z46" i="15"/>
  <c r="X46" i="15"/>
  <c r="V46" i="15"/>
  <c r="T46" i="15"/>
  <c r="R46" i="15"/>
  <c r="P46" i="15"/>
  <c r="N46" i="15"/>
  <c r="L46" i="15"/>
  <c r="J46" i="15"/>
  <c r="H46" i="15"/>
  <c r="F46" i="15"/>
  <c r="AB45" i="15"/>
  <c r="Z45" i="15"/>
  <c r="X45" i="15"/>
  <c r="V45" i="15"/>
  <c r="T45" i="15"/>
  <c r="R45" i="15"/>
  <c r="P45" i="15"/>
  <c r="N45" i="15"/>
  <c r="L45" i="15"/>
  <c r="J45" i="15"/>
  <c r="H45" i="15"/>
  <c r="F45" i="15"/>
  <c r="AB44" i="15"/>
  <c r="Z44" i="15"/>
  <c r="X44" i="15"/>
  <c r="X48" i="15" s="1"/>
  <c r="V44" i="15"/>
  <c r="T44" i="15"/>
  <c r="R44" i="15"/>
  <c r="P44" i="15"/>
  <c r="P48" i="15" s="1"/>
  <c r="N44" i="15"/>
  <c r="L44" i="15"/>
  <c r="J44" i="15"/>
  <c r="H44" i="15"/>
  <c r="F44" i="15"/>
  <c r="AB43" i="15"/>
  <c r="AB48" i="15" s="1"/>
  <c r="Z43" i="15"/>
  <c r="Z48" i="15" s="1"/>
  <c r="X43" i="15"/>
  <c r="V43" i="15"/>
  <c r="V48" i="15" s="1"/>
  <c r="T43" i="15"/>
  <c r="T48" i="15" s="1"/>
  <c r="R43" i="15"/>
  <c r="R48" i="15" s="1"/>
  <c r="P43" i="15"/>
  <c r="N43" i="15"/>
  <c r="N48" i="15" s="1"/>
  <c r="L43" i="15"/>
  <c r="L48" i="15" s="1"/>
  <c r="AB47" i="16"/>
  <c r="Z47" i="16"/>
  <c r="X47" i="16"/>
  <c r="V47" i="16"/>
  <c r="T47" i="16"/>
  <c r="R47" i="16"/>
  <c r="P47" i="16"/>
  <c r="N47" i="16"/>
  <c r="L47" i="16"/>
  <c r="J47" i="16"/>
  <c r="H47" i="16"/>
  <c r="F47" i="16"/>
  <c r="AB46" i="16"/>
  <c r="Z46" i="16"/>
  <c r="X46" i="16"/>
  <c r="V46" i="16"/>
  <c r="T46" i="16"/>
  <c r="R46" i="16"/>
  <c r="P46" i="16"/>
  <c r="N46" i="16"/>
  <c r="L46" i="16"/>
  <c r="J46" i="16"/>
  <c r="H46" i="16"/>
  <c r="F46" i="16"/>
  <c r="AB45" i="16"/>
  <c r="Z45" i="16"/>
  <c r="X45" i="16"/>
  <c r="V45" i="16"/>
  <c r="T45" i="16"/>
  <c r="R45" i="16"/>
  <c r="P45" i="16"/>
  <c r="N45" i="16"/>
  <c r="L45" i="16"/>
  <c r="J45" i="16"/>
  <c r="H45" i="16"/>
  <c r="F45" i="16"/>
  <c r="AB44" i="16"/>
  <c r="Z44" i="16"/>
  <c r="X44" i="16"/>
  <c r="X48" i="16" s="1"/>
  <c r="V44" i="16"/>
  <c r="T44" i="16"/>
  <c r="R44" i="16"/>
  <c r="P44" i="16"/>
  <c r="P48" i="16" s="1"/>
  <c r="N44" i="16"/>
  <c r="L44" i="16"/>
  <c r="J44" i="16"/>
  <c r="H44" i="16"/>
  <c r="F44" i="16"/>
  <c r="AB43" i="16"/>
  <c r="AB48" i="16" s="1"/>
  <c r="Z43" i="16"/>
  <c r="Z48" i="16" s="1"/>
  <c r="X43" i="16"/>
  <c r="V43" i="16"/>
  <c r="V48" i="16" s="1"/>
  <c r="T43" i="16"/>
  <c r="T48" i="16" s="1"/>
  <c r="R43" i="16"/>
  <c r="R48" i="16" s="1"/>
  <c r="P43" i="16"/>
  <c r="N43" i="16"/>
  <c r="N48" i="16" s="1"/>
  <c r="L43" i="16"/>
  <c r="L48" i="16" s="1"/>
  <c r="AB47" i="17"/>
  <c r="Z47" i="17"/>
  <c r="X47" i="17"/>
  <c r="V47" i="17"/>
  <c r="T47" i="17"/>
  <c r="R47" i="17"/>
  <c r="P47" i="17"/>
  <c r="N47" i="17"/>
  <c r="L47" i="17"/>
  <c r="J47" i="17"/>
  <c r="H47" i="17"/>
  <c r="F47" i="17"/>
  <c r="AD47" i="17" s="1"/>
  <c r="AB46" i="17"/>
  <c r="Z46" i="17"/>
  <c r="X46" i="17"/>
  <c r="V46" i="17"/>
  <c r="T46" i="17"/>
  <c r="R46" i="17"/>
  <c r="P46" i="17"/>
  <c r="N46" i="17"/>
  <c r="L46" i="17"/>
  <c r="J46" i="17"/>
  <c r="H46" i="17"/>
  <c r="F46" i="17"/>
  <c r="AB45" i="17"/>
  <c r="Z45" i="17"/>
  <c r="X45" i="17"/>
  <c r="V45" i="17"/>
  <c r="T45" i="17"/>
  <c r="R45" i="17"/>
  <c r="P45" i="17"/>
  <c r="N45" i="17"/>
  <c r="L45" i="17"/>
  <c r="J45" i="17"/>
  <c r="H45" i="17"/>
  <c r="F45" i="17"/>
  <c r="AB44" i="17"/>
  <c r="AB48" i="17" s="1"/>
  <c r="Z44" i="17"/>
  <c r="X44" i="17"/>
  <c r="X48" i="17" s="1"/>
  <c r="V44" i="17"/>
  <c r="T44" i="17"/>
  <c r="T48" i="17" s="1"/>
  <c r="R44" i="17"/>
  <c r="P44" i="17"/>
  <c r="P48" i="17" s="1"/>
  <c r="N44" i="17"/>
  <c r="L44" i="17"/>
  <c r="L48" i="17" s="1"/>
  <c r="J44" i="17"/>
  <c r="H44" i="17"/>
  <c r="F44" i="17"/>
  <c r="AB43" i="17"/>
  <c r="Z43" i="17"/>
  <c r="Z48" i="17" s="1"/>
  <c r="X43" i="17"/>
  <c r="V43" i="17"/>
  <c r="V48" i="17" s="1"/>
  <c r="T43" i="17"/>
  <c r="R43" i="17"/>
  <c r="R48" i="17" s="1"/>
  <c r="P43" i="17"/>
  <c r="N43" i="17"/>
  <c r="N48" i="17" s="1"/>
  <c r="L43" i="17"/>
  <c r="AB47" i="18"/>
  <c r="Z47" i="18"/>
  <c r="X47" i="18"/>
  <c r="V47" i="18"/>
  <c r="T47" i="18"/>
  <c r="R47" i="18"/>
  <c r="P47" i="18"/>
  <c r="N47" i="18"/>
  <c r="L47" i="18"/>
  <c r="J47" i="18"/>
  <c r="H47" i="18"/>
  <c r="F47" i="18"/>
  <c r="AB46" i="18"/>
  <c r="Z46" i="18"/>
  <c r="X46" i="18"/>
  <c r="V46" i="18"/>
  <c r="T46" i="18"/>
  <c r="R46" i="18"/>
  <c r="P46" i="18"/>
  <c r="N46" i="18"/>
  <c r="L46" i="18"/>
  <c r="J46" i="18"/>
  <c r="H46" i="18"/>
  <c r="F46" i="18"/>
  <c r="AB45" i="18"/>
  <c r="Z45" i="18"/>
  <c r="X45" i="18"/>
  <c r="V45" i="18"/>
  <c r="T45" i="18"/>
  <c r="R45" i="18"/>
  <c r="P45" i="18"/>
  <c r="N45" i="18"/>
  <c r="L45" i="18"/>
  <c r="J45" i="18"/>
  <c r="H45" i="18"/>
  <c r="F45" i="18"/>
  <c r="AB44" i="18"/>
  <c r="Z44" i="18"/>
  <c r="X44" i="18"/>
  <c r="X48" i="18" s="1"/>
  <c r="V44" i="18"/>
  <c r="T44" i="18"/>
  <c r="R44" i="18"/>
  <c r="P44" i="18"/>
  <c r="P48" i="18" s="1"/>
  <c r="N44" i="18"/>
  <c r="L44" i="18"/>
  <c r="J44" i="18"/>
  <c r="H44" i="18"/>
  <c r="F44" i="18"/>
  <c r="AB43" i="18"/>
  <c r="AB48" i="18" s="1"/>
  <c r="Z43" i="18"/>
  <c r="Z48" i="18" s="1"/>
  <c r="X43" i="18"/>
  <c r="V43" i="18"/>
  <c r="V48" i="18" s="1"/>
  <c r="T43" i="18"/>
  <c r="T48" i="18" s="1"/>
  <c r="R43" i="18"/>
  <c r="R48" i="18" s="1"/>
  <c r="P43" i="18"/>
  <c r="N43" i="18"/>
  <c r="N48" i="18" s="1"/>
  <c r="L43" i="18"/>
  <c r="L48" i="18" s="1"/>
  <c r="AB47" i="19"/>
  <c r="Z47" i="19"/>
  <c r="X47" i="19"/>
  <c r="V47" i="19"/>
  <c r="T47" i="19"/>
  <c r="R47" i="19"/>
  <c r="P47" i="19"/>
  <c r="N47" i="19"/>
  <c r="L47" i="19"/>
  <c r="J47" i="19"/>
  <c r="H47" i="19"/>
  <c r="F47" i="19"/>
  <c r="AB46" i="19"/>
  <c r="Z46" i="19"/>
  <c r="X46" i="19"/>
  <c r="V46" i="19"/>
  <c r="T46" i="19"/>
  <c r="R46" i="19"/>
  <c r="P46" i="19"/>
  <c r="N46" i="19"/>
  <c r="L46" i="19"/>
  <c r="J46" i="19"/>
  <c r="H46" i="19"/>
  <c r="F46" i="19"/>
  <c r="AB45" i="19"/>
  <c r="Z45" i="19"/>
  <c r="X45" i="19"/>
  <c r="V45" i="19"/>
  <c r="T45" i="19"/>
  <c r="R45" i="19"/>
  <c r="P45" i="19"/>
  <c r="N45" i="19"/>
  <c r="L45" i="19"/>
  <c r="J45" i="19"/>
  <c r="H45" i="19"/>
  <c r="F45" i="19"/>
  <c r="AB44" i="19"/>
  <c r="Z44" i="19"/>
  <c r="X44" i="19"/>
  <c r="V44" i="19"/>
  <c r="T44" i="19"/>
  <c r="R44" i="19"/>
  <c r="P44" i="19"/>
  <c r="N44" i="19"/>
  <c r="L44" i="19"/>
  <c r="J44" i="19"/>
  <c r="H44" i="19"/>
  <c r="F44" i="19"/>
  <c r="AB43" i="19"/>
  <c r="AB48" i="19" s="1"/>
  <c r="Z43" i="19"/>
  <c r="Z48" i="19" s="1"/>
  <c r="X43" i="19"/>
  <c r="X48" i="19" s="1"/>
  <c r="V43" i="19"/>
  <c r="V48" i="19" s="1"/>
  <c r="T43" i="19"/>
  <c r="T48" i="19" s="1"/>
  <c r="R43" i="19"/>
  <c r="R48" i="19" s="1"/>
  <c r="P43" i="19"/>
  <c r="P48" i="19" s="1"/>
  <c r="N43" i="19"/>
  <c r="N48" i="19" s="1"/>
  <c r="L43" i="19"/>
  <c r="L48" i="19" s="1"/>
  <c r="AB48" i="20"/>
  <c r="Z48" i="20"/>
  <c r="X48" i="20"/>
  <c r="V48" i="20"/>
  <c r="T48" i="20"/>
  <c r="R48" i="20"/>
  <c r="P48" i="20"/>
  <c r="N48" i="20"/>
  <c r="L48" i="20"/>
  <c r="L48" i="2"/>
  <c r="N48" i="2"/>
  <c r="P48" i="2"/>
  <c r="R48" i="2"/>
  <c r="T48" i="2"/>
  <c r="V48" i="2"/>
  <c r="X48" i="2"/>
  <c r="Z48" i="2"/>
  <c r="AB48" i="2"/>
  <c r="AJ11" i="2"/>
  <c r="AJ39" i="2"/>
  <c r="AD44" i="16" l="1"/>
  <c r="AD45" i="16"/>
  <c r="AD46" i="16"/>
  <c r="AD47" i="16"/>
  <c r="AD44" i="12"/>
  <c r="AD45" i="12"/>
  <c r="AD46" i="12"/>
  <c r="AD47" i="12"/>
  <c r="AD45" i="19"/>
  <c r="AD46" i="19"/>
  <c r="AD47" i="19"/>
  <c r="AD44" i="18"/>
  <c r="AD45" i="18"/>
  <c r="AD46" i="18"/>
  <c r="AD47" i="18"/>
  <c r="AD44" i="14"/>
  <c r="AD45" i="14"/>
  <c r="AD46" i="14"/>
  <c r="AD47" i="14"/>
  <c r="AD44" i="10"/>
  <c r="AD45" i="10"/>
  <c r="AD46" i="10"/>
  <c r="AD47" i="10"/>
  <c r="AD44" i="17"/>
  <c r="AD45" i="17"/>
  <c r="AD46" i="17"/>
  <c r="AD44" i="13"/>
  <c r="AD44" i="19"/>
  <c r="AD44" i="15"/>
  <c r="AD45" i="15"/>
  <c r="AD46" i="15"/>
  <c r="AD47" i="15"/>
  <c r="AD44" i="11"/>
  <c r="AD45" i="11"/>
  <c r="AD46" i="11"/>
  <c r="AD47" i="11"/>
  <c r="AJ16" i="2" l="1"/>
  <c r="AJ17" i="2"/>
  <c r="F47" i="20" l="1"/>
  <c r="F46" i="20"/>
  <c r="F45" i="20"/>
  <c r="F44" i="20"/>
  <c r="AB47" i="20"/>
  <c r="Z47" i="20"/>
  <c r="X47" i="20"/>
  <c r="V47" i="20"/>
  <c r="T47" i="20"/>
  <c r="R47" i="20"/>
  <c r="P47" i="20"/>
  <c r="N47" i="20"/>
  <c r="L47" i="20"/>
  <c r="J47" i="20"/>
  <c r="H47" i="20"/>
  <c r="AB46" i="20"/>
  <c r="Z46" i="20"/>
  <c r="X46" i="20"/>
  <c r="V46" i="20"/>
  <c r="T46" i="20"/>
  <c r="R46" i="20"/>
  <c r="P46" i="20"/>
  <c r="N46" i="20"/>
  <c r="L46" i="20"/>
  <c r="J46" i="20"/>
  <c r="H46" i="20"/>
  <c r="AD46" i="20" s="1"/>
  <c r="AB45" i="20"/>
  <c r="Z45" i="20"/>
  <c r="X45" i="20"/>
  <c r="V45" i="20"/>
  <c r="T45" i="20"/>
  <c r="R45" i="20"/>
  <c r="P45" i="20"/>
  <c r="N45" i="20"/>
  <c r="L45" i="20"/>
  <c r="J45" i="20"/>
  <c r="H45" i="20"/>
  <c r="AB44" i="20"/>
  <c r="Z44" i="20"/>
  <c r="X44" i="20"/>
  <c r="V44" i="20"/>
  <c r="T44" i="20"/>
  <c r="R44" i="20"/>
  <c r="P44" i="20"/>
  <c r="N44" i="20"/>
  <c r="L44" i="20"/>
  <c r="J44" i="20"/>
  <c r="H44" i="20"/>
  <c r="AD44" i="20" s="1"/>
  <c r="AB43" i="20"/>
  <c r="Z43" i="20"/>
  <c r="X43" i="20"/>
  <c r="V43" i="20"/>
  <c r="T43" i="20"/>
  <c r="R43" i="20"/>
  <c r="P43" i="20"/>
  <c r="N43" i="20"/>
  <c r="L43" i="20"/>
  <c r="AB47" i="2"/>
  <c r="Z47" i="2"/>
  <c r="X47" i="2"/>
  <c r="V47" i="2"/>
  <c r="T47" i="2"/>
  <c r="R47" i="2"/>
  <c r="P47" i="2"/>
  <c r="N47" i="2"/>
  <c r="L47" i="2"/>
  <c r="AB46" i="2"/>
  <c r="Z46" i="2"/>
  <c r="X46" i="2"/>
  <c r="V46" i="2"/>
  <c r="T46" i="2"/>
  <c r="R46" i="2"/>
  <c r="P46" i="2"/>
  <c r="N46" i="2"/>
  <c r="L46" i="2"/>
  <c r="AB45" i="2"/>
  <c r="Z45" i="2"/>
  <c r="X45" i="2"/>
  <c r="V45" i="2"/>
  <c r="T45" i="2"/>
  <c r="R45" i="2"/>
  <c r="P45" i="2"/>
  <c r="N45" i="2"/>
  <c r="L45" i="2"/>
  <c r="AB44" i="2"/>
  <c r="Z44" i="2"/>
  <c r="X44" i="2"/>
  <c r="V44" i="2"/>
  <c r="T44" i="2"/>
  <c r="R44" i="2"/>
  <c r="P44" i="2"/>
  <c r="N44" i="2"/>
  <c r="L44" i="2"/>
  <c r="AB43" i="2"/>
  <c r="Z43" i="2"/>
  <c r="X43" i="2"/>
  <c r="V43" i="2"/>
  <c r="T43" i="2"/>
  <c r="R43" i="2"/>
  <c r="P43" i="2"/>
  <c r="N43" i="2"/>
  <c r="L43" i="2"/>
  <c r="J47" i="2"/>
  <c r="J46" i="2"/>
  <c r="J45" i="2"/>
  <c r="J44" i="2"/>
  <c r="H44" i="2"/>
  <c r="H47" i="2"/>
  <c r="H46" i="2"/>
  <c r="H45" i="2"/>
  <c r="F44" i="2"/>
  <c r="F47" i="2"/>
  <c r="AD47" i="2" s="1"/>
  <c r="F46" i="2"/>
  <c r="F45" i="2"/>
  <c r="AD45" i="2" s="1"/>
  <c r="AD46" i="2" l="1"/>
  <c r="AD44" i="2"/>
  <c r="AD47" i="20"/>
  <c r="AD45" i="20"/>
  <c r="W3" i="10"/>
  <c r="G3" i="10"/>
  <c r="W3" i="11"/>
  <c r="G3" i="11"/>
  <c r="W3" i="12"/>
  <c r="G3" i="12"/>
  <c r="W3" i="13"/>
  <c r="G3" i="13"/>
  <c r="W3" i="14"/>
  <c r="G3" i="14"/>
  <c r="W3" i="15"/>
  <c r="G3" i="15"/>
  <c r="W3" i="16"/>
  <c r="G3" i="16"/>
  <c r="W3" i="17"/>
  <c r="G3" i="17"/>
  <c r="W3" i="18"/>
  <c r="G3" i="18"/>
  <c r="W3" i="19"/>
  <c r="G3" i="19"/>
  <c r="W3" i="20"/>
  <c r="G3" i="20"/>
  <c r="AB1" i="3"/>
  <c r="T1" i="3"/>
  <c r="AJ39" i="20"/>
  <c r="S39" i="20"/>
  <c r="AJ38" i="20"/>
  <c r="S38" i="20"/>
  <c r="AJ37" i="20"/>
  <c r="S37" i="20"/>
  <c r="AJ36" i="20"/>
  <c r="S36" i="20"/>
  <c r="AJ35" i="20"/>
  <c r="S35" i="20"/>
  <c r="AJ34" i="20"/>
  <c r="S34" i="20"/>
  <c r="AJ33" i="20"/>
  <c r="S33" i="20"/>
  <c r="AJ32" i="20"/>
  <c r="S32" i="20"/>
  <c r="AJ31" i="20"/>
  <c r="S31" i="20"/>
  <c r="AJ30" i="20"/>
  <c r="S30" i="20"/>
  <c r="AJ29" i="20"/>
  <c r="S29" i="20"/>
  <c r="AJ28" i="20"/>
  <c r="S28" i="20"/>
  <c r="AJ27" i="20"/>
  <c r="S27" i="20"/>
  <c r="AJ26" i="20"/>
  <c r="S26" i="20"/>
  <c r="AJ25" i="20"/>
  <c r="S25" i="20"/>
  <c r="AJ24" i="20"/>
  <c r="S24" i="20"/>
  <c r="AJ23" i="20"/>
  <c r="S23" i="20"/>
  <c r="AJ22" i="20"/>
  <c r="S22" i="20"/>
  <c r="AJ21" i="20"/>
  <c r="S21" i="20"/>
  <c r="AJ20" i="20"/>
  <c r="S20" i="20"/>
  <c r="AJ19" i="20"/>
  <c r="S19" i="20"/>
  <c r="AJ18" i="20"/>
  <c r="S18" i="20"/>
  <c r="AJ17" i="20"/>
  <c r="S17" i="20"/>
  <c r="AJ16" i="20"/>
  <c r="S16" i="20"/>
  <c r="AJ15" i="20"/>
  <c r="S15" i="20"/>
  <c r="AJ14" i="20"/>
  <c r="S14" i="20"/>
  <c r="AJ13" i="20"/>
  <c r="S13" i="20"/>
  <c r="AJ12" i="20"/>
  <c r="S12" i="20"/>
  <c r="AJ11" i="20"/>
  <c r="S11" i="20"/>
  <c r="AJ10" i="20"/>
  <c r="S10" i="20"/>
  <c r="AJ9" i="20"/>
  <c r="S9" i="20"/>
  <c r="S40" i="20" s="1"/>
  <c r="AJ39" i="19"/>
  <c r="S39" i="19"/>
  <c r="AJ38" i="19"/>
  <c r="S38" i="19"/>
  <c r="AJ37" i="19"/>
  <c r="S37" i="19"/>
  <c r="AJ36" i="19"/>
  <c r="S36" i="19"/>
  <c r="AJ35" i="19"/>
  <c r="S35" i="19"/>
  <c r="AJ34" i="19"/>
  <c r="S34" i="19"/>
  <c r="AJ33" i="19"/>
  <c r="S33" i="19"/>
  <c r="AJ32" i="19"/>
  <c r="S32" i="19"/>
  <c r="AJ31" i="19"/>
  <c r="S31" i="19"/>
  <c r="AJ30" i="19"/>
  <c r="S30" i="19"/>
  <c r="AJ29" i="19"/>
  <c r="S29" i="19"/>
  <c r="AJ28" i="19"/>
  <c r="S28" i="19"/>
  <c r="AJ27" i="19"/>
  <c r="S27" i="19"/>
  <c r="AJ26" i="19"/>
  <c r="S26" i="19"/>
  <c r="AJ25" i="19"/>
  <c r="S25" i="19"/>
  <c r="AJ24" i="19"/>
  <c r="S24" i="19"/>
  <c r="AJ23" i="19"/>
  <c r="S23" i="19"/>
  <c r="AJ22" i="19"/>
  <c r="S22" i="19"/>
  <c r="AJ21" i="19"/>
  <c r="S21" i="19"/>
  <c r="AJ20" i="19"/>
  <c r="S20" i="19"/>
  <c r="AJ19" i="19"/>
  <c r="S19" i="19"/>
  <c r="AJ18" i="19"/>
  <c r="S18" i="19"/>
  <c r="AJ17" i="19"/>
  <c r="S17" i="19"/>
  <c r="AJ16" i="19"/>
  <c r="S16" i="19"/>
  <c r="AJ15" i="19"/>
  <c r="S15" i="19"/>
  <c r="AJ14" i="19"/>
  <c r="S14" i="19"/>
  <c r="AJ13" i="19"/>
  <c r="S13" i="19"/>
  <c r="AJ12" i="19"/>
  <c r="S12" i="19"/>
  <c r="AJ11" i="19"/>
  <c r="S11" i="19"/>
  <c r="AJ10" i="19"/>
  <c r="S10" i="19"/>
  <c r="AJ9" i="19"/>
  <c r="S9" i="19"/>
  <c r="S40" i="19" s="1"/>
  <c r="AJ39" i="18"/>
  <c r="S39" i="18"/>
  <c r="AJ38" i="18"/>
  <c r="S38" i="18"/>
  <c r="AJ37" i="18"/>
  <c r="S37" i="18"/>
  <c r="AJ36" i="18"/>
  <c r="S36" i="18"/>
  <c r="AJ35" i="18"/>
  <c r="S35" i="18"/>
  <c r="AJ34" i="18"/>
  <c r="S34" i="18"/>
  <c r="AJ33" i="18"/>
  <c r="S33" i="18"/>
  <c r="AJ32" i="18"/>
  <c r="S32" i="18"/>
  <c r="AJ31" i="18"/>
  <c r="S31" i="18"/>
  <c r="AJ30" i="18"/>
  <c r="S30" i="18"/>
  <c r="AJ29" i="18"/>
  <c r="S29" i="18"/>
  <c r="AJ28" i="18"/>
  <c r="S28" i="18"/>
  <c r="AJ27" i="18"/>
  <c r="S27" i="18"/>
  <c r="AJ26" i="18"/>
  <c r="S26" i="18"/>
  <c r="AJ25" i="18"/>
  <c r="S25" i="18"/>
  <c r="AJ24" i="18"/>
  <c r="S24" i="18"/>
  <c r="AJ23" i="18"/>
  <c r="S23" i="18"/>
  <c r="AJ22" i="18"/>
  <c r="S22" i="18"/>
  <c r="AJ21" i="18"/>
  <c r="S21" i="18"/>
  <c r="AJ20" i="18"/>
  <c r="S20" i="18"/>
  <c r="AJ19" i="18"/>
  <c r="S19" i="18"/>
  <c r="AJ18" i="18"/>
  <c r="S18" i="18"/>
  <c r="AJ17" i="18"/>
  <c r="S17" i="18"/>
  <c r="AJ16" i="18"/>
  <c r="S16" i="18"/>
  <c r="AJ15" i="18"/>
  <c r="S15" i="18"/>
  <c r="AJ14" i="18"/>
  <c r="S14" i="18"/>
  <c r="AJ13" i="18"/>
  <c r="S13" i="18"/>
  <c r="AJ12" i="18"/>
  <c r="S12" i="18"/>
  <c r="AJ11" i="18"/>
  <c r="S11" i="18"/>
  <c r="AJ10" i="18"/>
  <c r="AJ40" i="18" s="1"/>
  <c r="S10" i="18"/>
  <c r="AJ9" i="18"/>
  <c r="S9" i="18"/>
  <c r="S40" i="18" s="1"/>
  <c r="AJ39" i="17"/>
  <c r="S39" i="17"/>
  <c r="AJ38" i="17"/>
  <c r="S38" i="17"/>
  <c r="AJ37" i="17"/>
  <c r="S37" i="17"/>
  <c r="AJ36" i="17"/>
  <c r="S36" i="17"/>
  <c r="AJ35" i="17"/>
  <c r="S35" i="17"/>
  <c r="AJ34" i="17"/>
  <c r="S34" i="17"/>
  <c r="AJ33" i="17"/>
  <c r="S33" i="17"/>
  <c r="AJ32" i="17"/>
  <c r="S32" i="17"/>
  <c r="AJ31" i="17"/>
  <c r="S31" i="17"/>
  <c r="AJ30" i="17"/>
  <c r="S30" i="17"/>
  <c r="AJ29" i="17"/>
  <c r="S29" i="17"/>
  <c r="AJ28" i="17"/>
  <c r="S28" i="17"/>
  <c r="AJ27" i="17"/>
  <c r="S27" i="17"/>
  <c r="AJ26" i="17"/>
  <c r="S26" i="17"/>
  <c r="AJ25" i="17"/>
  <c r="S25" i="17"/>
  <c r="AJ24" i="17"/>
  <c r="S24" i="17"/>
  <c r="AJ23" i="17"/>
  <c r="S23" i="17"/>
  <c r="AJ22" i="17"/>
  <c r="S22" i="17"/>
  <c r="AJ21" i="17"/>
  <c r="S21" i="17"/>
  <c r="AJ20" i="17"/>
  <c r="S20" i="17"/>
  <c r="AJ19" i="17"/>
  <c r="S19" i="17"/>
  <c r="AJ18" i="17"/>
  <c r="S18" i="17"/>
  <c r="AJ17" i="17"/>
  <c r="S17" i="17"/>
  <c r="AJ16" i="17"/>
  <c r="S16" i="17"/>
  <c r="AJ15" i="17"/>
  <c r="S15" i="17"/>
  <c r="AJ14" i="17"/>
  <c r="S14" i="17"/>
  <c r="AJ13" i="17"/>
  <c r="S13" i="17"/>
  <c r="AJ12" i="17"/>
  <c r="S12" i="17"/>
  <c r="AJ11" i="17"/>
  <c r="S11" i="17"/>
  <c r="AJ10" i="17"/>
  <c r="AJ40" i="17" s="1"/>
  <c r="S10" i="17"/>
  <c r="S40" i="17" s="1"/>
  <c r="AJ9" i="17"/>
  <c r="S9" i="17"/>
  <c r="AJ39" i="16"/>
  <c r="S39" i="16"/>
  <c r="AJ38" i="16"/>
  <c r="S38" i="16"/>
  <c r="AJ37" i="16"/>
  <c r="S37" i="16"/>
  <c r="AJ36" i="16"/>
  <c r="S36" i="16"/>
  <c r="AJ35" i="16"/>
  <c r="S35" i="16"/>
  <c r="AJ34" i="16"/>
  <c r="S34" i="16"/>
  <c r="AJ33" i="16"/>
  <c r="S33" i="16"/>
  <c r="AJ32" i="16"/>
  <c r="S32" i="16"/>
  <c r="AJ31" i="16"/>
  <c r="S31" i="16"/>
  <c r="AJ30" i="16"/>
  <c r="S30" i="16"/>
  <c r="AJ29" i="16"/>
  <c r="S29" i="16"/>
  <c r="AJ28" i="16"/>
  <c r="S28" i="16"/>
  <c r="AJ27" i="16"/>
  <c r="S27" i="16"/>
  <c r="AJ26" i="16"/>
  <c r="S26" i="16"/>
  <c r="AJ25" i="16"/>
  <c r="S25" i="16"/>
  <c r="AJ24" i="16"/>
  <c r="S24" i="16"/>
  <c r="AJ23" i="16"/>
  <c r="S23" i="16"/>
  <c r="AJ22" i="16"/>
  <c r="S22" i="16"/>
  <c r="AJ21" i="16"/>
  <c r="S21" i="16"/>
  <c r="AJ20" i="16"/>
  <c r="S20" i="16"/>
  <c r="AJ19" i="16"/>
  <c r="S19" i="16"/>
  <c r="AJ18" i="16"/>
  <c r="S18" i="16"/>
  <c r="AJ17" i="16"/>
  <c r="S17" i="16"/>
  <c r="AJ16" i="16"/>
  <c r="S16" i="16"/>
  <c r="AJ15" i="16"/>
  <c r="S15" i="16"/>
  <c r="AJ14" i="16"/>
  <c r="S14" i="16"/>
  <c r="AJ13" i="16"/>
  <c r="S13" i="16"/>
  <c r="AJ12" i="16"/>
  <c r="S12" i="16"/>
  <c r="AJ11" i="16"/>
  <c r="S11" i="16"/>
  <c r="AJ10" i="16"/>
  <c r="AJ40" i="16" s="1"/>
  <c r="S10" i="16"/>
  <c r="S40" i="16" s="1"/>
  <c r="AJ9" i="16"/>
  <c r="S9" i="16"/>
  <c r="AJ39" i="15"/>
  <c r="S39" i="15"/>
  <c r="AJ38" i="15"/>
  <c r="S38" i="15"/>
  <c r="AJ37" i="15"/>
  <c r="S37" i="15"/>
  <c r="AJ36" i="15"/>
  <c r="S36" i="15"/>
  <c r="AJ35" i="15"/>
  <c r="S35" i="15"/>
  <c r="AJ34" i="15"/>
  <c r="S34" i="15"/>
  <c r="AJ33" i="15"/>
  <c r="S33" i="15"/>
  <c r="AJ32" i="15"/>
  <c r="S32" i="15"/>
  <c r="AJ31" i="15"/>
  <c r="S31" i="15"/>
  <c r="AJ30" i="15"/>
  <c r="S30" i="15"/>
  <c r="AJ29" i="15"/>
  <c r="S29" i="15"/>
  <c r="AJ28" i="15"/>
  <c r="S28" i="15"/>
  <c r="AJ27" i="15"/>
  <c r="S27" i="15"/>
  <c r="AJ26" i="15"/>
  <c r="S26" i="15"/>
  <c r="AJ25" i="15"/>
  <c r="S25" i="15"/>
  <c r="AJ24" i="15"/>
  <c r="S24" i="15"/>
  <c r="AJ23" i="15"/>
  <c r="S23" i="15"/>
  <c r="AJ22" i="15"/>
  <c r="S22" i="15"/>
  <c r="AJ21" i="15"/>
  <c r="S21" i="15"/>
  <c r="AJ20" i="15"/>
  <c r="S20" i="15"/>
  <c r="AJ19" i="15"/>
  <c r="S19" i="15"/>
  <c r="AJ18" i="15"/>
  <c r="S18" i="15"/>
  <c r="AJ17" i="15"/>
  <c r="S17" i="15"/>
  <c r="AJ16" i="15"/>
  <c r="S16" i="15"/>
  <c r="AJ15" i="15"/>
  <c r="S15" i="15"/>
  <c r="AJ14" i="15"/>
  <c r="S14" i="15"/>
  <c r="AJ13" i="15"/>
  <c r="S13" i="15"/>
  <c r="AJ12" i="15"/>
  <c r="S12" i="15"/>
  <c r="AJ11" i="15"/>
  <c r="S11" i="15"/>
  <c r="AJ10" i="15"/>
  <c r="AJ40" i="15" s="1"/>
  <c r="S10" i="15"/>
  <c r="S40" i="15" s="1"/>
  <c r="AJ9" i="15"/>
  <c r="S9" i="15"/>
  <c r="AJ39" i="14"/>
  <c r="S39" i="14"/>
  <c r="AJ38" i="14"/>
  <c r="S38" i="14"/>
  <c r="AJ37" i="14"/>
  <c r="S37" i="14"/>
  <c r="AJ36" i="14"/>
  <c r="S36" i="14"/>
  <c r="AJ35" i="14"/>
  <c r="S35" i="14"/>
  <c r="AJ34" i="14"/>
  <c r="S34" i="14"/>
  <c r="AJ33" i="14"/>
  <c r="S33" i="14"/>
  <c r="AJ32" i="14"/>
  <c r="S32" i="14"/>
  <c r="AJ31" i="14"/>
  <c r="S31" i="14"/>
  <c r="AJ30" i="14"/>
  <c r="S30" i="14"/>
  <c r="AJ29" i="14"/>
  <c r="S29" i="14"/>
  <c r="AJ28" i="14"/>
  <c r="S28" i="14"/>
  <c r="AJ27" i="14"/>
  <c r="S27" i="14"/>
  <c r="AJ26" i="14"/>
  <c r="S26" i="14"/>
  <c r="AJ25" i="14"/>
  <c r="S25" i="14"/>
  <c r="AJ24" i="14"/>
  <c r="S24" i="14"/>
  <c r="AJ23" i="14"/>
  <c r="S23" i="14"/>
  <c r="AJ22" i="14"/>
  <c r="S22" i="14"/>
  <c r="AJ21" i="14"/>
  <c r="S21" i="14"/>
  <c r="AJ20" i="14"/>
  <c r="S20" i="14"/>
  <c r="AJ19" i="14"/>
  <c r="S19" i="14"/>
  <c r="AJ18" i="14"/>
  <c r="S18" i="14"/>
  <c r="AJ17" i="14"/>
  <c r="S17" i="14"/>
  <c r="AJ16" i="14"/>
  <c r="S16" i="14"/>
  <c r="AJ15" i="14"/>
  <c r="S15" i="14"/>
  <c r="AJ14" i="14"/>
  <c r="S14" i="14"/>
  <c r="AJ13" i="14"/>
  <c r="S13" i="14"/>
  <c r="AJ12" i="14"/>
  <c r="S12" i="14"/>
  <c r="AJ11" i="14"/>
  <c r="S11" i="14"/>
  <c r="AJ10" i="14"/>
  <c r="AJ40" i="14" s="1"/>
  <c r="S10" i="14"/>
  <c r="S40" i="14" s="1"/>
  <c r="AJ9" i="14"/>
  <c r="S9" i="14"/>
  <c r="AJ39" i="13"/>
  <c r="S39" i="13"/>
  <c r="AJ38" i="13"/>
  <c r="S38" i="13"/>
  <c r="AJ37" i="13"/>
  <c r="S37" i="13"/>
  <c r="AJ36" i="13"/>
  <c r="S36" i="13"/>
  <c r="AJ35" i="13"/>
  <c r="S35" i="13"/>
  <c r="AJ34" i="13"/>
  <c r="S34" i="13"/>
  <c r="AJ33" i="13"/>
  <c r="S33" i="13"/>
  <c r="AJ32" i="13"/>
  <c r="S32" i="13"/>
  <c r="AJ31" i="13"/>
  <c r="S31" i="13"/>
  <c r="AJ30" i="13"/>
  <c r="S30" i="13"/>
  <c r="AJ29" i="13"/>
  <c r="S29" i="13"/>
  <c r="AJ28" i="13"/>
  <c r="S28" i="13"/>
  <c r="AJ27" i="13"/>
  <c r="S27" i="13"/>
  <c r="AJ26" i="13"/>
  <c r="S26" i="13"/>
  <c r="AJ25" i="13"/>
  <c r="S25" i="13"/>
  <c r="AJ24" i="13"/>
  <c r="S24" i="13"/>
  <c r="AJ23" i="13"/>
  <c r="S23" i="13"/>
  <c r="AJ22" i="13"/>
  <c r="S22" i="13"/>
  <c r="AJ21" i="13"/>
  <c r="S21" i="13"/>
  <c r="AJ20" i="13"/>
  <c r="S20" i="13"/>
  <c r="AJ19" i="13"/>
  <c r="S19" i="13"/>
  <c r="AJ18" i="13"/>
  <c r="S18" i="13"/>
  <c r="AJ17" i="13"/>
  <c r="S17" i="13"/>
  <c r="AJ16" i="13"/>
  <c r="S16" i="13"/>
  <c r="AJ15" i="13"/>
  <c r="S15" i="13"/>
  <c r="AJ14" i="13"/>
  <c r="S14" i="13"/>
  <c r="AJ13" i="13"/>
  <c r="S13" i="13"/>
  <c r="AJ12" i="13"/>
  <c r="S12" i="13"/>
  <c r="AJ11" i="13"/>
  <c r="S11" i="13"/>
  <c r="AJ10" i="13"/>
  <c r="S10" i="13"/>
  <c r="AJ9" i="13"/>
  <c r="AJ40" i="13" s="1"/>
  <c r="S9" i="13"/>
  <c r="S40" i="13" s="1"/>
  <c r="AJ39" i="12"/>
  <c r="S39" i="12"/>
  <c r="AJ38" i="12"/>
  <c r="S38" i="12"/>
  <c r="AJ37" i="12"/>
  <c r="S37" i="12"/>
  <c r="AJ36" i="12"/>
  <c r="S36" i="12"/>
  <c r="AJ35" i="12"/>
  <c r="S35" i="12"/>
  <c r="AJ34" i="12"/>
  <c r="S34" i="12"/>
  <c r="AJ33" i="12"/>
  <c r="S33" i="12"/>
  <c r="AJ32" i="12"/>
  <c r="S32" i="12"/>
  <c r="AJ31" i="12"/>
  <c r="S31" i="12"/>
  <c r="AJ30" i="12"/>
  <c r="S30" i="12"/>
  <c r="AJ29" i="12"/>
  <c r="S29" i="12"/>
  <c r="AJ28" i="12"/>
  <c r="S28" i="12"/>
  <c r="AJ27" i="12"/>
  <c r="S27" i="12"/>
  <c r="AJ26" i="12"/>
  <c r="S26" i="12"/>
  <c r="AJ25" i="12"/>
  <c r="S25" i="12"/>
  <c r="AJ24" i="12"/>
  <c r="S24" i="12"/>
  <c r="AJ23" i="12"/>
  <c r="S23" i="12"/>
  <c r="AJ22" i="12"/>
  <c r="S22" i="12"/>
  <c r="AJ21" i="12"/>
  <c r="S21" i="12"/>
  <c r="AJ20" i="12"/>
  <c r="S20" i="12"/>
  <c r="AJ19" i="12"/>
  <c r="S19" i="12"/>
  <c r="AJ18" i="12"/>
  <c r="S18" i="12"/>
  <c r="AJ17" i="12"/>
  <c r="S17" i="12"/>
  <c r="AJ16" i="12"/>
  <c r="S16" i="12"/>
  <c r="AJ15" i="12"/>
  <c r="S15" i="12"/>
  <c r="AJ14" i="12"/>
  <c r="S14" i="12"/>
  <c r="AJ13" i="12"/>
  <c r="S13" i="12"/>
  <c r="AJ12" i="12"/>
  <c r="S12" i="12"/>
  <c r="AJ11" i="12"/>
  <c r="S11" i="12"/>
  <c r="AJ10" i="12"/>
  <c r="S10" i="12"/>
  <c r="AJ9" i="12"/>
  <c r="AJ40" i="12" s="1"/>
  <c r="S9" i="12"/>
  <c r="S40" i="12" s="1"/>
  <c r="AJ39" i="11"/>
  <c r="S39" i="11"/>
  <c r="AJ38" i="11"/>
  <c r="S38" i="11"/>
  <c r="AJ37" i="11"/>
  <c r="S37" i="11"/>
  <c r="AJ36" i="11"/>
  <c r="S36" i="11"/>
  <c r="AJ35" i="11"/>
  <c r="S35" i="11"/>
  <c r="AJ34" i="11"/>
  <c r="S34" i="11"/>
  <c r="AJ33" i="11"/>
  <c r="S33" i="11"/>
  <c r="AJ32" i="11"/>
  <c r="S32" i="11"/>
  <c r="AJ31" i="11"/>
  <c r="S31" i="11"/>
  <c r="AJ30" i="11"/>
  <c r="S30" i="11"/>
  <c r="AJ29" i="11"/>
  <c r="S29" i="11"/>
  <c r="AJ28" i="11"/>
  <c r="S28" i="11"/>
  <c r="AJ27" i="11"/>
  <c r="S27" i="11"/>
  <c r="AJ26" i="11"/>
  <c r="S26" i="11"/>
  <c r="AJ25" i="11"/>
  <c r="S25" i="11"/>
  <c r="AJ24" i="11"/>
  <c r="S24" i="11"/>
  <c r="AJ23" i="11"/>
  <c r="S23" i="11"/>
  <c r="AJ22" i="11"/>
  <c r="S22" i="11"/>
  <c r="AJ21" i="11"/>
  <c r="S21" i="11"/>
  <c r="AJ20" i="11"/>
  <c r="S20" i="11"/>
  <c r="AJ19" i="11"/>
  <c r="S19" i="11"/>
  <c r="AJ18" i="11"/>
  <c r="S18" i="11"/>
  <c r="AJ17" i="11"/>
  <c r="S17" i="11"/>
  <c r="AJ16" i="11"/>
  <c r="S16" i="11"/>
  <c r="AJ15" i="11"/>
  <c r="S15" i="11"/>
  <c r="AJ14" i="11"/>
  <c r="S14" i="11"/>
  <c r="AJ13" i="11"/>
  <c r="S13" i="11"/>
  <c r="AJ12" i="11"/>
  <c r="S12" i="11"/>
  <c r="AJ11" i="11"/>
  <c r="S11" i="11"/>
  <c r="AJ10" i="11"/>
  <c r="AJ40" i="11" s="1"/>
  <c r="S10" i="11"/>
  <c r="AJ9" i="11"/>
  <c r="S9" i="11"/>
  <c r="S40" i="11" s="1"/>
  <c r="AJ39" i="10"/>
  <c r="S39" i="10"/>
  <c r="AJ38" i="10"/>
  <c r="S38" i="10"/>
  <c r="AJ37" i="10"/>
  <c r="S37" i="10"/>
  <c r="AJ36" i="10"/>
  <c r="S36" i="10"/>
  <c r="AJ35" i="10"/>
  <c r="S35" i="10"/>
  <c r="AJ34" i="10"/>
  <c r="S34" i="10"/>
  <c r="AJ33" i="10"/>
  <c r="S33" i="10"/>
  <c r="AJ32" i="10"/>
  <c r="S32" i="10"/>
  <c r="AJ31" i="10"/>
  <c r="S31" i="10"/>
  <c r="AJ30" i="10"/>
  <c r="S30" i="10"/>
  <c r="AJ29" i="10"/>
  <c r="S29" i="10"/>
  <c r="AJ28" i="10"/>
  <c r="S28" i="10"/>
  <c r="AJ27" i="10"/>
  <c r="S27" i="10"/>
  <c r="AJ26" i="10"/>
  <c r="S26" i="10"/>
  <c r="AJ25" i="10"/>
  <c r="S25" i="10"/>
  <c r="AJ24" i="10"/>
  <c r="S24" i="10"/>
  <c r="AJ23" i="10"/>
  <c r="S23" i="10"/>
  <c r="AJ22" i="10"/>
  <c r="S22" i="10"/>
  <c r="AJ21" i="10"/>
  <c r="S21" i="10"/>
  <c r="AJ20" i="10"/>
  <c r="S20" i="10"/>
  <c r="AJ19" i="10"/>
  <c r="S19" i="10"/>
  <c r="AJ18" i="10"/>
  <c r="S18" i="10"/>
  <c r="AJ17" i="10"/>
  <c r="S17" i="10"/>
  <c r="AJ16" i="10"/>
  <c r="S16" i="10"/>
  <c r="AJ15" i="10"/>
  <c r="S15" i="10"/>
  <c r="AJ14" i="10"/>
  <c r="S14" i="10"/>
  <c r="AJ13" i="10"/>
  <c r="S13" i="10"/>
  <c r="AJ12" i="10"/>
  <c r="S12" i="10"/>
  <c r="AJ11" i="10"/>
  <c r="S11" i="10"/>
  <c r="AJ10" i="10"/>
  <c r="AJ40" i="10" s="1"/>
  <c r="S10" i="10"/>
  <c r="AJ9" i="10"/>
  <c r="S9" i="10"/>
  <c r="S40" i="10" s="1"/>
  <c r="AJ40" i="19" l="1"/>
  <c r="AJ40" i="20"/>
  <c r="AE43" i="5"/>
  <c r="S43" i="5"/>
  <c r="AE44" i="5"/>
  <c r="S45" i="5"/>
  <c r="AE45" i="5"/>
  <c r="S44" i="5"/>
  <c r="S47" i="5"/>
  <c r="S46" i="5"/>
  <c r="AE46" i="5" s="1"/>
  <c r="J43" i="10" l="1"/>
  <c r="J48" i="10" s="1"/>
  <c r="J43" i="12"/>
  <c r="J48" i="12" s="1"/>
  <c r="J43" i="14"/>
  <c r="J48" i="14" s="1"/>
  <c r="J43" i="16"/>
  <c r="J48" i="16" s="1"/>
  <c r="J43" i="18"/>
  <c r="J48" i="18" s="1"/>
  <c r="J43" i="11"/>
  <c r="J48" i="11" s="1"/>
  <c r="J43" i="13"/>
  <c r="J48" i="13" s="1"/>
  <c r="J43" i="15"/>
  <c r="J48" i="15" s="1"/>
  <c r="J43" i="17"/>
  <c r="J48" i="17" s="1"/>
  <c r="J43" i="19"/>
  <c r="J48" i="19" s="1"/>
  <c r="H43" i="20"/>
  <c r="H48" i="20" s="1"/>
  <c r="H43" i="12"/>
  <c r="H48" i="12" s="1"/>
  <c r="H43" i="16"/>
  <c r="H48" i="16" s="1"/>
  <c r="H43" i="11"/>
  <c r="H48" i="11" s="1"/>
  <c r="H43" i="15"/>
  <c r="H48" i="15" s="1"/>
  <c r="H43" i="19"/>
  <c r="H48" i="19" s="1"/>
  <c r="H43" i="10"/>
  <c r="H48" i="10" s="1"/>
  <c r="H43" i="14"/>
  <c r="H48" i="14" s="1"/>
  <c r="H43" i="18"/>
  <c r="H48" i="18" s="1"/>
  <c r="H43" i="13"/>
  <c r="H48" i="13" s="1"/>
  <c r="H43" i="17"/>
  <c r="H48" i="17" s="1"/>
  <c r="J43" i="20"/>
  <c r="J48" i="20" s="1"/>
  <c r="J43" i="2"/>
  <c r="J48" i="2" s="1"/>
  <c r="H43" i="2"/>
  <c r="H48" i="2" s="1"/>
  <c r="AK39" i="5"/>
  <c r="T39" i="5"/>
  <c r="AK38" i="5"/>
  <c r="T38" i="5"/>
  <c r="AK37" i="5"/>
  <c r="T37" i="5"/>
  <c r="AK36" i="5"/>
  <c r="T36" i="5"/>
  <c r="AK35" i="5"/>
  <c r="T35" i="5"/>
  <c r="AK34" i="5"/>
  <c r="T34" i="5"/>
  <c r="AK33" i="5"/>
  <c r="T33" i="5"/>
  <c r="AK32" i="5"/>
  <c r="T32" i="5"/>
  <c r="AK31" i="5"/>
  <c r="T31" i="5"/>
  <c r="AK30" i="5"/>
  <c r="T30" i="5"/>
  <c r="AK29" i="5"/>
  <c r="T29" i="5"/>
  <c r="AK28" i="5"/>
  <c r="T28" i="5"/>
  <c r="AK27" i="5"/>
  <c r="T27" i="5"/>
  <c r="AK26" i="5"/>
  <c r="T26" i="5"/>
  <c r="AK25" i="5"/>
  <c r="T25" i="5"/>
  <c r="AK24" i="5"/>
  <c r="T24" i="5"/>
  <c r="AK23" i="5"/>
  <c r="T23" i="5"/>
  <c r="AK22" i="5"/>
  <c r="T22" i="5"/>
  <c r="AK21" i="5"/>
  <c r="T21" i="5"/>
  <c r="AK20" i="5"/>
  <c r="T20" i="5"/>
  <c r="AK19" i="5"/>
  <c r="T19" i="5"/>
  <c r="AK18" i="5"/>
  <c r="T18" i="5"/>
  <c r="AK17" i="5"/>
  <c r="T17" i="5"/>
  <c r="AK16" i="5"/>
  <c r="T16" i="5"/>
  <c r="AK15" i="5"/>
  <c r="T15" i="5"/>
  <c r="AK14" i="5"/>
  <c r="T14" i="5"/>
  <c r="AK13" i="5"/>
  <c r="T13" i="5"/>
  <c r="AK12" i="5"/>
  <c r="T12" i="5"/>
  <c r="AK11" i="5"/>
  <c r="T11" i="5"/>
  <c r="AK10" i="5"/>
  <c r="T10" i="5"/>
  <c r="AK9" i="5"/>
  <c r="T9" i="5"/>
  <c r="AK40" i="5" l="1"/>
  <c r="AE47" i="5"/>
  <c r="T40" i="5"/>
  <c r="AF97" i="3"/>
  <c r="AF99" i="3" s="1"/>
  <c r="AD97" i="3"/>
  <c r="AD98" i="3" s="1"/>
  <c r="AB97" i="3"/>
  <c r="AB99" i="3" s="1"/>
  <c r="Z97" i="3"/>
  <c r="X97" i="3"/>
  <c r="X99" i="3" s="1"/>
  <c r="V97" i="3"/>
  <c r="T97" i="3"/>
  <c r="T99" i="3" s="1"/>
  <c r="R97" i="3"/>
  <c r="P97" i="3"/>
  <c r="P99" i="3" s="1"/>
  <c r="N97" i="3"/>
  <c r="L97" i="3"/>
  <c r="L99" i="3" s="1"/>
  <c r="J97" i="3"/>
  <c r="H97" i="3"/>
  <c r="H99" i="3" s="1"/>
  <c r="F97" i="3"/>
  <c r="D97" i="3"/>
  <c r="D99" i="3" s="1"/>
  <c r="B97" i="3"/>
  <c r="AB95" i="3"/>
  <c r="X95" i="3"/>
  <c r="O95" i="3"/>
  <c r="K95" i="3"/>
  <c r="AD91" i="3"/>
  <c r="Y91" i="3"/>
  <c r="U91" i="3"/>
  <c r="E91" i="3"/>
  <c r="U90" i="3"/>
  <c r="Q90" i="3"/>
  <c r="E90" i="3"/>
  <c r="AC89" i="3"/>
  <c r="AA89" i="3"/>
  <c r="AA91" i="3" s="1"/>
  <c r="Z89" i="3"/>
  <c r="Z91" i="3" s="1"/>
  <c r="Y89" i="3"/>
  <c r="Y90" i="3" s="1"/>
  <c r="W89" i="3"/>
  <c r="W91" i="3" s="1"/>
  <c r="V89" i="3"/>
  <c r="V91" i="3" s="1"/>
  <c r="U89" i="3"/>
  <c r="S89" i="3"/>
  <c r="S91" i="3" s="1"/>
  <c r="R89" i="3"/>
  <c r="R91" i="3" s="1"/>
  <c r="Q89" i="3"/>
  <c r="Q91" i="3" s="1"/>
  <c r="O89" i="3"/>
  <c r="O91" i="3" s="1"/>
  <c r="N89" i="3"/>
  <c r="N91" i="3" s="1"/>
  <c r="M89" i="3"/>
  <c r="K89" i="3"/>
  <c r="K91" i="3" s="1"/>
  <c r="J89" i="3"/>
  <c r="J91" i="3" s="1"/>
  <c r="I89" i="3"/>
  <c r="I90" i="3" s="1"/>
  <c r="G89" i="3"/>
  <c r="G91" i="3" s="1"/>
  <c r="F89" i="3"/>
  <c r="F91" i="3" s="1"/>
  <c r="E89" i="3"/>
  <c r="C89" i="3"/>
  <c r="C91" i="3" s="1"/>
  <c r="B89" i="3"/>
  <c r="B91" i="3" s="1"/>
  <c r="AB87" i="3"/>
  <c r="X87" i="3"/>
  <c r="O87" i="3"/>
  <c r="K87" i="3"/>
  <c r="AD83" i="3"/>
  <c r="Z83" i="3"/>
  <c r="V83" i="3"/>
  <c r="R83" i="3"/>
  <c r="N83" i="3"/>
  <c r="J83" i="3"/>
  <c r="F83" i="3"/>
  <c r="B83" i="3"/>
  <c r="AC82" i="3"/>
  <c r="Y82" i="3"/>
  <c r="U82" i="3"/>
  <c r="Q82" i="3"/>
  <c r="M82" i="3"/>
  <c r="I82" i="3"/>
  <c r="E82" i="3"/>
  <c r="AF81" i="3"/>
  <c r="AD81" i="3"/>
  <c r="AD82" i="3" s="1"/>
  <c r="AC81" i="3"/>
  <c r="AC83" i="3" s="1"/>
  <c r="AB81" i="3"/>
  <c r="Z81" i="3"/>
  <c r="Z82" i="3" s="1"/>
  <c r="Y81" i="3"/>
  <c r="Y83" i="3" s="1"/>
  <c r="X81" i="3"/>
  <c r="V81" i="3"/>
  <c r="V82" i="3" s="1"/>
  <c r="U81" i="3"/>
  <c r="U83" i="3" s="1"/>
  <c r="T81" i="3"/>
  <c r="R81" i="3"/>
  <c r="R82" i="3" s="1"/>
  <c r="Q81" i="3"/>
  <c r="Q83" i="3" s="1"/>
  <c r="P81" i="3"/>
  <c r="N81" i="3"/>
  <c r="N82" i="3" s="1"/>
  <c r="M81" i="3"/>
  <c r="M83" i="3" s="1"/>
  <c r="L81" i="3"/>
  <c r="J81" i="3"/>
  <c r="J82" i="3" s="1"/>
  <c r="I81" i="3"/>
  <c r="I83" i="3" s="1"/>
  <c r="H81" i="3"/>
  <c r="F81" i="3"/>
  <c r="F82" i="3" s="1"/>
  <c r="E81" i="3"/>
  <c r="E83" i="3" s="1"/>
  <c r="D81" i="3"/>
  <c r="B81" i="3"/>
  <c r="B82" i="3" s="1"/>
  <c r="AB79" i="3"/>
  <c r="X79" i="3"/>
  <c r="O79" i="3"/>
  <c r="K79" i="3"/>
  <c r="A78" i="3"/>
  <c r="AC97" i="3" s="1"/>
  <c r="AD74" i="3"/>
  <c r="Z74" i="3"/>
  <c r="V74" i="3"/>
  <c r="R74" i="3"/>
  <c r="N74" i="3"/>
  <c r="J74" i="3"/>
  <c r="F74" i="3"/>
  <c r="B74" i="3"/>
  <c r="AC73" i="3"/>
  <c r="Y73" i="3"/>
  <c r="U73" i="3"/>
  <c r="Q73" i="3"/>
  <c r="M73" i="3"/>
  <c r="I73" i="3"/>
  <c r="E73" i="3"/>
  <c r="AF72" i="3"/>
  <c r="AE72" i="3"/>
  <c r="AE73" i="3" s="1"/>
  <c r="AD72" i="3"/>
  <c r="AD73" i="3" s="1"/>
  <c r="AC72" i="3"/>
  <c r="AC74" i="3" s="1"/>
  <c r="AB72" i="3"/>
  <c r="AA72" i="3"/>
  <c r="Z72" i="3"/>
  <c r="Z73" i="3" s="1"/>
  <c r="Y72" i="3"/>
  <c r="Y74" i="3" s="1"/>
  <c r="X72" i="3"/>
  <c r="W72" i="3"/>
  <c r="V72" i="3"/>
  <c r="V73" i="3" s="1"/>
  <c r="U72" i="3"/>
  <c r="U74" i="3" s="1"/>
  <c r="T72" i="3"/>
  <c r="S72" i="3"/>
  <c r="R72" i="3"/>
  <c r="R73" i="3" s="1"/>
  <c r="Q72" i="3"/>
  <c r="Q74" i="3" s="1"/>
  <c r="P72" i="3"/>
  <c r="O72" i="3"/>
  <c r="N72" i="3"/>
  <c r="N73" i="3" s="1"/>
  <c r="M72" i="3"/>
  <c r="M74" i="3" s="1"/>
  <c r="L72" i="3"/>
  <c r="K72" i="3"/>
  <c r="J72" i="3"/>
  <c r="J73" i="3" s="1"/>
  <c r="I72" i="3"/>
  <c r="I74" i="3" s="1"/>
  <c r="H72" i="3"/>
  <c r="G72" i="3"/>
  <c r="F72" i="3"/>
  <c r="F73" i="3" s="1"/>
  <c r="E72" i="3"/>
  <c r="E74" i="3" s="1"/>
  <c r="D72" i="3"/>
  <c r="C72" i="3"/>
  <c r="B72" i="3"/>
  <c r="B73" i="3" s="1"/>
  <c r="AB70" i="3"/>
  <c r="X70" i="3"/>
  <c r="O70" i="3"/>
  <c r="K70" i="3"/>
  <c r="X66" i="3"/>
  <c r="P66" i="3"/>
  <c r="H66" i="3"/>
  <c r="AD65" i="3"/>
  <c r="Y65" i="3"/>
  <c r="V65" i="3"/>
  <c r="Q65" i="3"/>
  <c r="N65" i="3"/>
  <c r="I65" i="3"/>
  <c r="F65" i="3"/>
  <c r="B65" i="3"/>
  <c r="AE64" i="3"/>
  <c r="AD64" i="3"/>
  <c r="AD66" i="3" s="1"/>
  <c r="AC64" i="3"/>
  <c r="AC66" i="3" s="1"/>
  <c r="AB64" i="3"/>
  <c r="AA64" i="3"/>
  <c r="AA65" i="3" s="1"/>
  <c r="Z64" i="3"/>
  <c r="Z66" i="3" s="1"/>
  <c r="Y64" i="3"/>
  <c r="Y66" i="3" s="1"/>
  <c r="X64" i="3"/>
  <c r="X65" i="3" s="1"/>
  <c r="W64" i="3"/>
  <c r="V64" i="3"/>
  <c r="V66" i="3" s="1"/>
  <c r="U64" i="3"/>
  <c r="U66" i="3" s="1"/>
  <c r="T64" i="3"/>
  <c r="S64" i="3"/>
  <c r="S65" i="3" s="1"/>
  <c r="R64" i="3"/>
  <c r="R66" i="3" s="1"/>
  <c r="Q64" i="3"/>
  <c r="Q66" i="3" s="1"/>
  <c r="P64" i="3"/>
  <c r="P65" i="3" s="1"/>
  <c r="O64" i="3"/>
  <c r="N64" i="3"/>
  <c r="N66" i="3" s="1"/>
  <c r="M64" i="3"/>
  <c r="M66" i="3" s="1"/>
  <c r="L64" i="3"/>
  <c r="K64" i="3"/>
  <c r="K65" i="3" s="1"/>
  <c r="J64" i="3"/>
  <c r="J66" i="3" s="1"/>
  <c r="I64" i="3"/>
  <c r="I66" i="3" s="1"/>
  <c r="H64" i="3"/>
  <c r="H65" i="3" s="1"/>
  <c r="G64" i="3"/>
  <c r="F64" i="3"/>
  <c r="F66" i="3" s="1"/>
  <c r="E64" i="3"/>
  <c r="E66" i="3" s="1"/>
  <c r="D64" i="3"/>
  <c r="C64" i="3"/>
  <c r="C65" i="3" s="1"/>
  <c r="B64" i="3"/>
  <c r="B66" i="3" s="1"/>
  <c r="AB62" i="3"/>
  <c r="X62" i="3"/>
  <c r="O62" i="3"/>
  <c r="K62" i="3"/>
  <c r="AF58" i="3"/>
  <c r="AC58" i="3"/>
  <c r="AB58" i="3"/>
  <c r="Y58" i="3"/>
  <c r="X58" i="3"/>
  <c r="U58" i="3"/>
  <c r="T58" i="3"/>
  <c r="Q58" i="3"/>
  <c r="P58" i="3"/>
  <c r="M58" i="3"/>
  <c r="L58" i="3"/>
  <c r="I58" i="3"/>
  <c r="H58" i="3"/>
  <c r="E58" i="3"/>
  <c r="D58" i="3"/>
  <c r="AF57" i="3"/>
  <c r="AB57" i="3"/>
  <c r="X57" i="3"/>
  <c r="T57" i="3"/>
  <c r="P57" i="3"/>
  <c r="L57" i="3"/>
  <c r="H57" i="3"/>
  <c r="D57" i="3"/>
  <c r="AF56" i="3"/>
  <c r="AE56" i="3"/>
  <c r="AE58" i="3" s="1"/>
  <c r="AD56" i="3"/>
  <c r="AC56" i="3"/>
  <c r="AC57" i="3" s="1"/>
  <c r="AB56" i="3"/>
  <c r="AA56" i="3"/>
  <c r="AA58" i="3" s="1"/>
  <c r="Z56" i="3"/>
  <c r="Y56" i="3"/>
  <c r="Y57" i="3" s="1"/>
  <c r="X56" i="3"/>
  <c r="W56" i="3"/>
  <c r="W58" i="3" s="1"/>
  <c r="V56" i="3"/>
  <c r="U56" i="3"/>
  <c r="U57" i="3" s="1"/>
  <c r="T56" i="3"/>
  <c r="S56" i="3"/>
  <c r="S58" i="3" s="1"/>
  <c r="R56" i="3"/>
  <c r="Q56" i="3"/>
  <c r="Q57" i="3" s="1"/>
  <c r="P56" i="3"/>
  <c r="O56" i="3"/>
  <c r="O58" i="3" s="1"/>
  <c r="N56" i="3"/>
  <c r="M56" i="3"/>
  <c r="M57" i="3" s="1"/>
  <c r="L56" i="3"/>
  <c r="K56" i="3"/>
  <c r="K58" i="3" s="1"/>
  <c r="J56" i="3"/>
  <c r="I56" i="3"/>
  <c r="I57" i="3" s="1"/>
  <c r="H56" i="3"/>
  <c r="G56" i="3"/>
  <c r="G58" i="3" s="1"/>
  <c r="F56" i="3"/>
  <c r="E56" i="3"/>
  <c r="E57" i="3" s="1"/>
  <c r="D56" i="3"/>
  <c r="C56" i="3"/>
  <c r="C58" i="3" s="1"/>
  <c r="B56" i="3"/>
  <c r="AD50" i="3"/>
  <c r="V50" i="3"/>
  <c r="N50" i="3"/>
  <c r="F50" i="3"/>
  <c r="AC49" i="3"/>
  <c r="AB49" i="3"/>
  <c r="Y49" i="3"/>
  <c r="X49" i="3"/>
  <c r="U49" i="3"/>
  <c r="T49" i="3"/>
  <c r="Q49" i="3"/>
  <c r="P49" i="3"/>
  <c r="M49" i="3"/>
  <c r="L49" i="3"/>
  <c r="I49" i="3"/>
  <c r="H49" i="3"/>
  <c r="E49" i="3"/>
  <c r="D49" i="3"/>
  <c r="AE48" i="3"/>
  <c r="AE49" i="3" s="1"/>
  <c r="AD48" i="3"/>
  <c r="AD49" i="3" s="1"/>
  <c r="AC48" i="3"/>
  <c r="AC50" i="3" s="1"/>
  <c r="AB48" i="3"/>
  <c r="AB50" i="3" s="1"/>
  <c r="AA48" i="3"/>
  <c r="AA49" i="3" s="1"/>
  <c r="Z48" i="3"/>
  <c r="Z49" i="3" s="1"/>
  <c r="Y48" i="3"/>
  <c r="Y50" i="3" s="1"/>
  <c r="X48" i="3"/>
  <c r="X50" i="3" s="1"/>
  <c r="W48" i="3"/>
  <c r="W49" i="3" s="1"/>
  <c r="V48" i="3"/>
  <c r="V49" i="3" s="1"/>
  <c r="U48" i="3"/>
  <c r="U50" i="3" s="1"/>
  <c r="T48" i="3"/>
  <c r="T50" i="3" s="1"/>
  <c r="S48" i="3"/>
  <c r="S49" i="3" s="1"/>
  <c r="R48" i="3"/>
  <c r="R49" i="3" s="1"/>
  <c r="Q48" i="3"/>
  <c r="Q50" i="3" s="1"/>
  <c r="P48" i="3"/>
  <c r="P50" i="3" s="1"/>
  <c r="O48" i="3"/>
  <c r="O49" i="3" s="1"/>
  <c r="N48" i="3"/>
  <c r="N49" i="3" s="1"/>
  <c r="M48" i="3"/>
  <c r="M50" i="3" s="1"/>
  <c r="L48" i="3"/>
  <c r="L50" i="3" s="1"/>
  <c r="K48" i="3"/>
  <c r="K49" i="3" s="1"/>
  <c r="J48" i="3"/>
  <c r="J49" i="3" s="1"/>
  <c r="I48" i="3"/>
  <c r="I50" i="3" s="1"/>
  <c r="H48" i="3"/>
  <c r="H50" i="3" s="1"/>
  <c r="G48" i="3"/>
  <c r="G49" i="3" s="1"/>
  <c r="F48" i="3"/>
  <c r="F49" i="3" s="1"/>
  <c r="E48" i="3"/>
  <c r="E50" i="3" s="1"/>
  <c r="D48" i="3"/>
  <c r="D50" i="3" s="1"/>
  <c r="C48" i="3"/>
  <c r="C49" i="3" s="1"/>
  <c r="B48" i="3"/>
  <c r="B49" i="3" s="1"/>
  <c r="AB46" i="3"/>
  <c r="X46" i="3"/>
  <c r="O46" i="3"/>
  <c r="K46" i="3"/>
  <c r="AF42" i="3"/>
  <c r="AE42" i="3"/>
  <c r="AB42" i="3"/>
  <c r="AA42" i="3"/>
  <c r="X42" i="3"/>
  <c r="W42" i="3"/>
  <c r="T42" i="3"/>
  <c r="S42" i="3"/>
  <c r="P42" i="3"/>
  <c r="O42" i="3"/>
  <c r="L42" i="3"/>
  <c r="K42" i="3"/>
  <c r="H42" i="3"/>
  <c r="G42" i="3"/>
  <c r="D42" i="3"/>
  <c r="C42" i="3"/>
  <c r="AE41" i="3"/>
  <c r="AA41" i="3"/>
  <c r="W41" i="3"/>
  <c r="S41" i="3"/>
  <c r="O41" i="3"/>
  <c r="K41" i="3"/>
  <c r="G41" i="3"/>
  <c r="C41" i="3"/>
  <c r="AF40" i="3"/>
  <c r="AF41" i="3" s="1"/>
  <c r="AE40" i="3"/>
  <c r="AD40" i="3"/>
  <c r="AD42" i="3" s="1"/>
  <c r="AC40" i="3"/>
  <c r="AB40" i="3"/>
  <c r="AB41" i="3" s="1"/>
  <c r="AA40" i="3"/>
  <c r="Z40" i="3"/>
  <c r="Z42" i="3" s="1"/>
  <c r="Y40" i="3"/>
  <c r="X40" i="3"/>
  <c r="X41" i="3" s="1"/>
  <c r="W40" i="3"/>
  <c r="V40" i="3"/>
  <c r="V42" i="3" s="1"/>
  <c r="U40" i="3"/>
  <c r="T40" i="3"/>
  <c r="T41" i="3" s="1"/>
  <c r="S40" i="3"/>
  <c r="R40" i="3"/>
  <c r="R42" i="3" s="1"/>
  <c r="Q40" i="3"/>
  <c r="P40" i="3"/>
  <c r="P41" i="3" s="1"/>
  <c r="O40" i="3"/>
  <c r="N40" i="3"/>
  <c r="N42" i="3" s="1"/>
  <c r="M40" i="3"/>
  <c r="L40" i="3"/>
  <c r="L41" i="3" s="1"/>
  <c r="K40" i="3"/>
  <c r="J40" i="3"/>
  <c r="J42" i="3" s="1"/>
  <c r="I40" i="3"/>
  <c r="H40" i="3"/>
  <c r="H41" i="3" s="1"/>
  <c r="G40" i="3"/>
  <c r="F40" i="3"/>
  <c r="F42" i="3" s="1"/>
  <c r="E40" i="3"/>
  <c r="D40" i="3"/>
  <c r="D41" i="3" s="1"/>
  <c r="C40" i="3"/>
  <c r="B40" i="3"/>
  <c r="B42" i="3" s="1"/>
  <c r="AB38" i="3"/>
  <c r="X38" i="3"/>
  <c r="O38" i="3"/>
  <c r="K38" i="3"/>
  <c r="AE34" i="3"/>
  <c r="AD34" i="3"/>
  <c r="AA34" i="3"/>
  <c r="Z34" i="3"/>
  <c r="W34" i="3"/>
  <c r="V34" i="3"/>
  <c r="S34" i="3"/>
  <c r="R34" i="3"/>
  <c r="O34" i="3"/>
  <c r="N34" i="3"/>
  <c r="K34" i="3"/>
  <c r="J34" i="3"/>
  <c r="G34" i="3"/>
  <c r="F34" i="3"/>
  <c r="C34" i="3"/>
  <c r="B34" i="3"/>
  <c r="AD33" i="3"/>
  <c r="AC33" i="3"/>
  <c r="Z33" i="3"/>
  <c r="Y33" i="3"/>
  <c r="V33" i="3"/>
  <c r="U33" i="3"/>
  <c r="R33" i="3"/>
  <c r="Q33" i="3"/>
  <c r="N33" i="3"/>
  <c r="M33" i="3"/>
  <c r="J33" i="3"/>
  <c r="I33" i="3"/>
  <c r="F33" i="3"/>
  <c r="E33" i="3"/>
  <c r="B33" i="3"/>
  <c r="AF32" i="3"/>
  <c r="AE32" i="3"/>
  <c r="AE33" i="3" s="1"/>
  <c r="AD32" i="3"/>
  <c r="AC32" i="3"/>
  <c r="AC34" i="3" s="1"/>
  <c r="AB32" i="3"/>
  <c r="AA32" i="3"/>
  <c r="AA33" i="3" s="1"/>
  <c r="Z32" i="3"/>
  <c r="Y32" i="3"/>
  <c r="Y34" i="3" s="1"/>
  <c r="X32" i="3"/>
  <c r="W32" i="3"/>
  <c r="W33" i="3" s="1"/>
  <c r="V32" i="3"/>
  <c r="U32" i="3"/>
  <c r="U34" i="3" s="1"/>
  <c r="T32" i="3"/>
  <c r="S32" i="3"/>
  <c r="S33" i="3" s="1"/>
  <c r="R32" i="3"/>
  <c r="Q32" i="3"/>
  <c r="Q34" i="3" s="1"/>
  <c r="P32" i="3"/>
  <c r="O32" i="3"/>
  <c r="O33" i="3" s="1"/>
  <c r="N32" i="3"/>
  <c r="M32" i="3"/>
  <c r="M34" i="3" s="1"/>
  <c r="L32" i="3"/>
  <c r="K32" i="3"/>
  <c r="K33" i="3" s="1"/>
  <c r="J32" i="3"/>
  <c r="I32" i="3"/>
  <c r="I34" i="3" s="1"/>
  <c r="H32" i="3"/>
  <c r="G32" i="3"/>
  <c r="G33" i="3" s="1"/>
  <c r="F32" i="3"/>
  <c r="E32" i="3"/>
  <c r="E34" i="3" s="1"/>
  <c r="D32" i="3"/>
  <c r="C32" i="3"/>
  <c r="C33" i="3" s="1"/>
  <c r="B32" i="3"/>
  <c r="AB30" i="3"/>
  <c r="X30" i="3"/>
  <c r="O30" i="3"/>
  <c r="K30" i="3"/>
  <c r="AC26" i="3"/>
  <c r="Y26" i="3"/>
  <c r="U26" i="3"/>
  <c r="Q26" i="3"/>
  <c r="L26" i="3"/>
  <c r="I26" i="3"/>
  <c r="AE25" i="3"/>
  <c r="AB25" i="3"/>
  <c r="AA25" i="3"/>
  <c r="X25" i="3"/>
  <c r="W25" i="3"/>
  <c r="T25" i="3"/>
  <c r="S25" i="3"/>
  <c r="P25" i="3"/>
  <c r="O25" i="3"/>
  <c r="L25" i="3"/>
  <c r="K25" i="3"/>
  <c r="H25" i="3"/>
  <c r="G25" i="3"/>
  <c r="D25" i="3"/>
  <c r="C25" i="3"/>
  <c r="AE24" i="3"/>
  <c r="AE26" i="3" s="1"/>
  <c r="AD24" i="3"/>
  <c r="AD26" i="3" s="1"/>
  <c r="AC24" i="3"/>
  <c r="AC25" i="3" s="1"/>
  <c r="AB24" i="3"/>
  <c r="AB26" i="3" s="1"/>
  <c r="AA24" i="3"/>
  <c r="AA26" i="3" s="1"/>
  <c r="Z24" i="3"/>
  <c r="Z26" i="3" s="1"/>
  <c r="Y24" i="3"/>
  <c r="Y25" i="3" s="1"/>
  <c r="X24" i="3"/>
  <c r="X26" i="3" s="1"/>
  <c r="W24" i="3"/>
  <c r="W26" i="3" s="1"/>
  <c r="V24" i="3"/>
  <c r="V26" i="3" s="1"/>
  <c r="U24" i="3"/>
  <c r="U25" i="3" s="1"/>
  <c r="T24" i="3"/>
  <c r="T26" i="3" s="1"/>
  <c r="S24" i="3"/>
  <c r="S26" i="3" s="1"/>
  <c r="R24" i="3"/>
  <c r="R26" i="3" s="1"/>
  <c r="Q24" i="3"/>
  <c r="Q25" i="3" s="1"/>
  <c r="P24" i="3"/>
  <c r="P26" i="3" s="1"/>
  <c r="O24" i="3"/>
  <c r="O26" i="3" s="1"/>
  <c r="N24" i="3"/>
  <c r="N26" i="3" s="1"/>
  <c r="M24" i="3"/>
  <c r="M26" i="3" s="1"/>
  <c r="L24" i="3"/>
  <c r="K24" i="3"/>
  <c r="K26" i="3" s="1"/>
  <c r="J24" i="3"/>
  <c r="J26" i="3" s="1"/>
  <c r="I24" i="3"/>
  <c r="I25" i="3" s="1"/>
  <c r="H24" i="3"/>
  <c r="H26" i="3" s="1"/>
  <c r="G24" i="3"/>
  <c r="G26" i="3" s="1"/>
  <c r="F24" i="3"/>
  <c r="F25" i="3" s="1"/>
  <c r="E24" i="3"/>
  <c r="E26" i="3" s="1"/>
  <c r="D24" i="3"/>
  <c r="D26" i="3" s="1"/>
  <c r="C24" i="3"/>
  <c r="C26" i="3" s="1"/>
  <c r="B24" i="3"/>
  <c r="B25" i="3" s="1"/>
  <c r="AB22" i="3"/>
  <c r="X22" i="3"/>
  <c r="O22" i="3"/>
  <c r="K22" i="3"/>
  <c r="AE18" i="3"/>
  <c r="AD18" i="3"/>
  <c r="AA18" i="3"/>
  <c r="Z18" i="3"/>
  <c r="W18" i="3"/>
  <c r="V18" i="3"/>
  <c r="S18" i="3"/>
  <c r="R18" i="3"/>
  <c r="O18" i="3"/>
  <c r="N18" i="3"/>
  <c r="K18" i="3"/>
  <c r="J18" i="3"/>
  <c r="G18" i="3"/>
  <c r="F18" i="3"/>
  <c r="C18" i="3"/>
  <c r="B18" i="3"/>
  <c r="AF17" i="3"/>
  <c r="AD17" i="3"/>
  <c r="AB17" i="3"/>
  <c r="Z17" i="3"/>
  <c r="X17" i="3"/>
  <c r="V17" i="3"/>
  <c r="T17" i="3"/>
  <c r="R17" i="3"/>
  <c r="P17" i="3"/>
  <c r="N17" i="3"/>
  <c r="L17" i="3"/>
  <c r="J17" i="3"/>
  <c r="H17" i="3"/>
  <c r="F17" i="3"/>
  <c r="D17" i="3"/>
  <c r="B17" i="3"/>
  <c r="AF16" i="3"/>
  <c r="AF18" i="3" s="1"/>
  <c r="AE16" i="3"/>
  <c r="AE17" i="3" s="1"/>
  <c r="AD16" i="3"/>
  <c r="AC16" i="3"/>
  <c r="AC17" i="3" s="1"/>
  <c r="AB16" i="3"/>
  <c r="AB18" i="3" s="1"/>
  <c r="AA16" i="3"/>
  <c r="AA17" i="3" s="1"/>
  <c r="Z16" i="3"/>
  <c r="Y16" i="3"/>
  <c r="Y17" i="3" s="1"/>
  <c r="X16" i="3"/>
  <c r="X18" i="3" s="1"/>
  <c r="W16" i="3"/>
  <c r="W17" i="3" s="1"/>
  <c r="V16" i="3"/>
  <c r="U16" i="3"/>
  <c r="U17" i="3" s="1"/>
  <c r="T16" i="3"/>
  <c r="T18" i="3" s="1"/>
  <c r="S16" i="3"/>
  <c r="S17" i="3" s="1"/>
  <c r="R16" i="3"/>
  <c r="Q16" i="3"/>
  <c r="Q17" i="3" s="1"/>
  <c r="P16" i="3"/>
  <c r="P18" i="3" s="1"/>
  <c r="O16" i="3"/>
  <c r="O17" i="3" s="1"/>
  <c r="N16" i="3"/>
  <c r="M16" i="3"/>
  <c r="M17" i="3" s="1"/>
  <c r="L16" i="3"/>
  <c r="L18" i="3" s="1"/>
  <c r="K16" i="3"/>
  <c r="K17" i="3" s="1"/>
  <c r="J16" i="3"/>
  <c r="I16" i="3"/>
  <c r="I17" i="3" s="1"/>
  <c r="H16" i="3"/>
  <c r="H18" i="3" s="1"/>
  <c r="G16" i="3"/>
  <c r="G17" i="3" s="1"/>
  <c r="F16" i="3"/>
  <c r="E16" i="3"/>
  <c r="E17" i="3" s="1"/>
  <c r="D16" i="3"/>
  <c r="D18" i="3" s="1"/>
  <c r="C16" i="3"/>
  <c r="C17" i="3" s="1"/>
  <c r="B16" i="3"/>
  <c r="AB14" i="3"/>
  <c r="X14" i="3"/>
  <c r="O14" i="3"/>
  <c r="K14" i="3"/>
  <c r="AE9" i="3"/>
  <c r="AD9" i="3"/>
  <c r="AA9" i="3"/>
  <c r="Z9" i="3"/>
  <c r="W9" i="3"/>
  <c r="V9" i="3"/>
  <c r="S9" i="3"/>
  <c r="R9" i="3"/>
  <c r="O9" i="3"/>
  <c r="N9" i="3"/>
  <c r="K9" i="3"/>
  <c r="J9" i="3"/>
  <c r="G9" i="3"/>
  <c r="F9" i="3"/>
  <c r="C9" i="3"/>
  <c r="B9" i="3"/>
  <c r="AE8" i="3"/>
  <c r="AE10" i="3" s="1"/>
  <c r="AD8" i="3"/>
  <c r="AD10" i="3" s="1"/>
  <c r="AC8" i="3"/>
  <c r="AC9" i="3" s="1"/>
  <c r="AB8" i="3"/>
  <c r="AB10" i="3" s="1"/>
  <c r="AA8" i="3"/>
  <c r="AA10" i="3" s="1"/>
  <c r="Z8" i="3"/>
  <c r="Z10" i="3" s="1"/>
  <c r="Y8" i="3"/>
  <c r="Y9" i="3" s="1"/>
  <c r="X8" i="3"/>
  <c r="X10" i="3" s="1"/>
  <c r="W8" i="3"/>
  <c r="W10" i="3" s="1"/>
  <c r="V8" i="3"/>
  <c r="V10" i="3" s="1"/>
  <c r="U8" i="3"/>
  <c r="U9" i="3" s="1"/>
  <c r="T8" i="3"/>
  <c r="T10" i="3" s="1"/>
  <c r="S8" i="3"/>
  <c r="S10" i="3" s="1"/>
  <c r="R8" i="3"/>
  <c r="R10" i="3" s="1"/>
  <c r="Q8" i="3"/>
  <c r="Q9" i="3" s="1"/>
  <c r="P8" i="3"/>
  <c r="P10" i="3" s="1"/>
  <c r="O8" i="3"/>
  <c r="O10" i="3" s="1"/>
  <c r="N8" i="3"/>
  <c r="N10" i="3" s="1"/>
  <c r="M8" i="3"/>
  <c r="M9" i="3" s="1"/>
  <c r="L8" i="3"/>
  <c r="L10" i="3" s="1"/>
  <c r="K8" i="3"/>
  <c r="K10" i="3" s="1"/>
  <c r="J8" i="3"/>
  <c r="J10" i="3" s="1"/>
  <c r="I8" i="3"/>
  <c r="I9" i="3" s="1"/>
  <c r="H8" i="3"/>
  <c r="H10" i="3" s="1"/>
  <c r="G8" i="3"/>
  <c r="G10" i="3" s="1"/>
  <c r="F8" i="3"/>
  <c r="F10" i="3" s="1"/>
  <c r="E8" i="3"/>
  <c r="E9" i="3" s="1"/>
  <c r="D8" i="3"/>
  <c r="D10" i="3" s="1"/>
  <c r="C8" i="3"/>
  <c r="C10" i="3" s="1"/>
  <c r="B8" i="3"/>
  <c r="B10" i="3" s="1"/>
  <c r="G95" i="3" l="1"/>
  <c r="T95" i="3"/>
  <c r="T87" i="3"/>
  <c r="G87" i="3"/>
  <c r="T79" i="3"/>
  <c r="G79" i="3"/>
  <c r="T70" i="3"/>
  <c r="G70" i="3"/>
  <c r="G62" i="3"/>
  <c r="T62" i="3"/>
  <c r="T46" i="3"/>
  <c r="G38" i="3"/>
  <c r="T38" i="3"/>
  <c r="T30" i="3"/>
  <c r="G30" i="3"/>
  <c r="T22" i="3"/>
  <c r="G22" i="3"/>
  <c r="T14" i="3"/>
  <c r="G14" i="3"/>
  <c r="AB54" i="3"/>
  <c r="O54" i="3"/>
  <c r="X54" i="3"/>
  <c r="K54" i="3"/>
  <c r="AB6" i="3"/>
  <c r="K6" i="3"/>
  <c r="O6" i="3"/>
  <c r="X6" i="3"/>
  <c r="I10" i="3"/>
  <c r="Q10" i="3"/>
  <c r="Y10" i="3"/>
  <c r="B26" i="3"/>
  <c r="G57" i="3"/>
  <c r="O57" i="3"/>
  <c r="W57" i="3"/>
  <c r="AE57" i="3"/>
  <c r="G65" i="3"/>
  <c r="G66" i="3"/>
  <c r="O65" i="3"/>
  <c r="O66" i="3"/>
  <c r="W65" i="3"/>
  <c r="W66" i="3"/>
  <c r="AE65" i="3"/>
  <c r="AE66" i="3"/>
  <c r="L82" i="3"/>
  <c r="L83" i="3"/>
  <c r="AB82" i="3"/>
  <c r="AB83" i="3"/>
  <c r="I91" i="3"/>
  <c r="B98" i="3"/>
  <c r="B99" i="3"/>
  <c r="J98" i="3"/>
  <c r="J99" i="3"/>
  <c r="R98" i="3"/>
  <c r="R99" i="3"/>
  <c r="Z98" i="3"/>
  <c r="Z99" i="3"/>
  <c r="D9" i="3"/>
  <c r="H9" i="3"/>
  <c r="L9" i="3"/>
  <c r="P9" i="3"/>
  <c r="T9" i="3"/>
  <c r="X9" i="3"/>
  <c r="AB9" i="3"/>
  <c r="E25" i="3"/>
  <c r="M25" i="3"/>
  <c r="E41" i="3"/>
  <c r="E42" i="3"/>
  <c r="I41" i="3"/>
  <c r="I42" i="3"/>
  <c r="M41" i="3"/>
  <c r="M42" i="3"/>
  <c r="Q41" i="3"/>
  <c r="Q42" i="3"/>
  <c r="U41" i="3"/>
  <c r="U42" i="3"/>
  <c r="Y41" i="3"/>
  <c r="Y42" i="3"/>
  <c r="AC41" i="3"/>
  <c r="AC42" i="3"/>
  <c r="B41" i="3"/>
  <c r="J41" i="3"/>
  <c r="R41" i="3"/>
  <c r="Z41" i="3"/>
  <c r="G46" i="3"/>
  <c r="G50" i="3"/>
  <c r="O50" i="3"/>
  <c r="W50" i="3"/>
  <c r="AE50" i="3"/>
  <c r="D66" i="3"/>
  <c r="D65" i="3"/>
  <c r="L65" i="3"/>
  <c r="L66" i="3"/>
  <c r="T65" i="3"/>
  <c r="T66" i="3"/>
  <c r="AB65" i="3"/>
  <c r="AB66" i="3"/>
  <c r="C66" i="3"/>
  <c r="S66" i="3"/>
  <c r="E10" i="3"/>
  <c r="M10" i="3"/>
  <c r="U10" i="3"/>
  <c r="AC10" i="3"/>
  <c r="F26" i="3"/>
  <c r="E18" i="3"/>
  <c r="I18" i="3"/>
  <c r="M18" i="3"/>
  <c r="Q18" i="3"/>
  <c r="U18" i="3"/>
  <c r="Y18" i="3"/>
  <c r="AC18" i="3"/>
  <c r="J25" i="3"/>
  <c r="N25" i="3"/>
  <c r="R25" i="3"/>
  <c r="V25" i="3"/>
  <c r="Z25" i="3"/>
  <c r="AD25" i="3"/>
  <c r="D33" i="3"/>
  <c r="D34" i="3"/>
  <c r="H33" i="3"/>
  <c r="H34" i="3"/>
  <c r="L33" i="3"/>
  <c r="L34" i="3"/>
  <c r="P33" i="3"/>
  <c r="P34" i="3"/>
  <c r="T33" i="3"/>
  <c r="T34" i="3"/>
  <c r="X33" i="3"/>
  <c r="X34" i="3"/>
  <c r="AB33" i="3"/>
  <c r="AB34" i="3"/>
  <c r="AF33" i="3"/>
  <c r="AF34" i="3"/>
  <c r="B50" i="3"/>
  <c r="J50" i="3"/>
  <c r="R50" i="3"/>
  <c r="Z50" i="3"/>
  <c r="C57" i="3"/>
  <c r="K57" i="3"/>
  <c r="S57" i="3"/>
  <c r="AA57" i="3"/>
  <c r="F41" i="3"/>
  <c r="N41" i="3"/>
  <c r="V41" i="3"/>
  <c r="AD41" i="3"/>
  <c r="C50" i="3"/>
  <c r="K50" i="3"/>
  <c r="S50" i="3"/>
  <c r="AA50" i="3"/>
  <c r="B57" i="3"/>
  <c r="B58" i="3"/>
  <c r="F57" i="3"/>
  <c r="F58" i="3"/>
  <c r="J57" i="3"/>
  <c r="J58" i="3"/>
  <c r="N57" i="3"/>
  <c r="N58" i="3"/>
  <c r="R57" i="3"/>
  <c r="R58" i="3"/>
  <c r="V57" i="3"/>
  <c r="V58" i="3"/>
  <c r="Z57" i="3"/>
  <c r="Z58" i="3"/>
  <c r="AD57" i="3"/>
  <c r="AD58" i="3"/>
  <c r="K66" i="3"/>
  <c r="AA66" i="3"/>
  <c r="D73" i="3"/>
  <c r="D74" i="3"/>
  <c r="H73" i="3"/>
  <c r="H74" i="3"/>
  <c r="L73" i="3"/>
  <c r="L74" i="3"/>
  <c r="P73" i="3"/>
  <c r="P74" i="3"/>
  <c r="T73" i="3"/>
  <c r="T74" i="3"/>
  <c r="X73" i="3"/>
  <c r="X74" i="3"/>
  <c r="AB73" i="3"/>
  <c r="AB74" i="3"/>
  <c r="AF73" i="3"/>
  <c r="AF74" i="3"/>
  <c r="AC98" i="3"/>
  <c r="AC99" i="3"/>
  <c r="P82" i="3"/>
  <c r="P83" i="3"/>
  <c r="AF82" i="3"/>
  <c r="AF83" i="3"/>
  <c r="M90" i="3"/>
  <c r="M91" i="3"/>
  <c r="AC90" i="3"/>
  <c r="AC91" i="3"/>
  <c r="J65" i="3"/>
  <c r="R65" i="3"/>
  <c r="Z65" i="3"/>
  <c r="H82" i="3"/>
  <c r="H83" i="3"/>
  <c r="X82" i="3"/>
  <c r="X83" i="3"/>
  <c r="F98" i="3"/>
  <c r="F99" i="3"/>
  <c r="N98" i="3"/>
  <c r="N99" i="3"/>
  <c r="V98" i="3"/>
  <c r="V99" i="3"/>
  <c r="E65" i="3"/>
  <c r="M65" i="3"/>
  <c r="U65" i="3"/>
  <c r="AC65" i="3"/>
  <c r="C73" i="3"/>
  <c r="C74" i="3"/>
  <c r="G73" i="3"/>
  <c r="G74" i="3"/>
  <c r="K73" i="3"/>
  <c r="K74" i="3"/>
  <c r="O73" i="3"/>
  <c r="O74" i="3"/>
  <c r="S73" i="3"/>
  <c r="S74" i="3"/>
  <c r="W73" i="3"/>
  <c r="W74" i="3"/>
  <c r="AA73" i="3"/>
  <c r="AA74" i="3"/>
  <c r="D82" i="3"/>
  <c r="D83" i="3"/>
  <c r="T82" i="3"/>
  <c r="T83" i="3"/>
  <c r="AE74" i="3"/>
  <c r="B90" i="3"/>
  <c r="F90" i="3"/>
  <c r="J90" i="3"/>
  <c r="N90" i="3"/>
  <c r="R90" i="3"/>
  <c r="V90" i="3"/>
  <c r="Z90" i="3"/>
  <c r="C97" i="3"/>
  <c r="G97" i="3"/>
  <c r="K97" i="3"/>
  <c r="O97" i="3"/>
  <c r="S97" i="3"/>
  <c r="W97" i="3"/>
  <c r="AA97" i="3"/>
  <c r="AE97" i="3"/>
  <c r="D98" i="3"/>
  <c r="H98" i="3"/>
  <c r="L98" i="3"/>
  <c r="P98" i="3"/>
  <c r="T98" i="3"/>
  <c r="X98" i="3"/>
  <c r="AB98" i="3"/>
  <c r="AF98" i="3"/>
  <c r="C90" i="3"/>
  <c r="G90" i="3"/>
  <c r="K90" i="3"/>
  <c r="O90" i="3"/>
  <c r="S90" i="3"/>
  <c r="W90" i="3"/>
  <c r="AA90" i="3"/>
  <c r="AD99" i="3"/>
  <c r="C81" i="3"/>
  <c r="G81" i="3"/>
  <c r="K81" i="3"/>
  <c r="O81" i="3"/>
  <c r="S81" i="3"/>
  <c r="W81" i="3"/>
  <c r="AA81" i="3"/>
  <c r="AE81" i="3"/>
  <c r="D89" i="3"/>
  <c r="H89" i="3"/>
  <c r="L89" i="3"/>
  <c r="P89" i="3"/>
  <c r="T89" i="3"/>
  <c r="X89" i="3"/>
  <c r="AB89" i="3"/>
  <c r="E97" i="3"/>
  <c r="I97" i="3"/>
  <c r="M97" i="3"/>
  <c r="Q97" i="3"/>
  <c r="U97" i="3"/>
  <c r="Y97" i="3"/>
  <c r="Y4" i="3" l="1"/>
  <c r="T54" i="3"/>
  <c r="U4" i="3"/>
  <c r="G54" i="3"/>
  <c r="M4" i="3"/>
  <c r="G6" i="3"/>
  <c r="I4" i="3"/>
  <c r="T6" i="3"/>
  <c r="Q98" i="3"/>
  <c r="Q99" i="3"/>
  <c r="AB91" i="3"/>
  <c r="AB90" i="3"/>
  <c r="L91" i="3"/>
  <c r="L90" i="3"/>
  <c r="AA82" i="3"/>
  <c r="AA83" i="3"/>
  <c r="K82" i="3"/>
  <c r="K83" i="3"/>
  <c r="AA98" i="3"/>
  <c r="AA99" i="3"/>
  <c r="K98" i="3"/>
  <c r="K99" i="3"/>
  <c r="U98" i="3"/>
  <c r="U99" i="3"/>
  <c r="E98" i="3"/>
  <c r="E99" i="3"/>
  <c r="P91" i="3"/>
  <c r="P90" i="3"/>
  <c r="AE82" i="3"/>
  <c r="AE83" i="3"/>
  <c r="O82" i="3"/>
  <c r="O83" i="3"/>
  <c r="AE98" i="3"/>
  <c r="AE99" i="3"/>
  <c r="O98" i="3"/>
  <c r="O99" i="3"/>
  <c r="M98" i="3"/>
  <c r="M99" i="3"/>
  <c r="X91" i="3"/>
  <c r="X90" i="3"/>
  <c r="H91" i="3"/>
  <c r="H90" i="3"/>
  <c r="W82" i="3"/>
  <c r="W83" i="3"/>
  <c r="G82" i="3"/>
  <c r="G83" i="3"/>
  <c r="W98" i="3"/>
  <c r="W99" i="3"/>
  <c r="G98" i="3"/>
  <c r="G99" i="3"/>
  <c r="Y98" i="3"/>
  <c r="Y99" i="3"/>
  <c r="I98" i="3"/>
  <c r="I99" i="3"/>
  <c r="T91" i="3"/>
  <c r="T90" i="3"/>
  <c r="D91" i="3"/>
  <c r="D90" i="3"/>
  <c r="S82" i="3"/>
  <c r="S83" i="3"/>
  <c r="C82" i="3"/>
  <c r="C83" i="3"/>
  <c r="S98" i="3"/>
  <c r="S99" i="3"/>
  <c r="C98" i="3"/>
  <c r="C99" i="3"/>
  <c r="AE4" i="3" l="1"/>
  <c r="E4" i="3"/>
  <c r="Q4" i="3"/>
  <c r="AJ38" i="2" l="1"/>
  <c r="AJ37" i="2"/>
  <c r="AJ36" i="2"/>
  <c r="AJ35" i="2"/>
  <c r="AJ34" i="2"/>
  <c r="AJ33" i="2"/>
  <c r="AJ32" i="2"/>
  <c r="AJ31" i="2"/>
  <c r="AJ30" i="2"/>
  <c r="AJ29" i="2"/>
  <c r="AJ28" i="2"/>
  <c r="AJ27" i="2"/>
  <c r="AJ26" i="2"/>
  <c r="AJ25" i="2"/>
  <c r="AJ24" i="2"/>
  <c r="AJ23" i="2"/>
  <c r="AJ22" i="2"/>
  <c r="AJ21" i="2"/>
  <c r="AJ20" i="2"/>
  <c r="AJ19" i="2"/>
  <c r="AJ18" i="2"/>
  <c r="AJ15" i="2"/>
  <c r="AJ14" i="2"/>
  <c r="AJ13" i="2"/>
  <c r="AJ12" i="2"/>
  <c r="AJ10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AJ9" i="2"/>
  <c r="AJ40" i="2" l="1"/>
  <c r="F43" i="20" s="1"/>
  <c r="S40" i="2"/>
  <c r="AD43" i="20" l="1"/>
  <c r="AD48" i="20" s="1"/>
  <c r="F48" i="20"/>
  <c r="F43" i="10"/>
  <c r="F43" i="11"/>
  <c r="F43" i="12"/>
  <c r="F43" i="13"/>
  <c r="F43" i="14"/>
  <c r="F43" i="15"/>
  <c r="F43" i="16"/>
  <c r="F43" i="17"/>
  <c r="F43" i="18"/>
  <c r="F43" i="19"/>
  <c r="F43" i="2"/>
  <c r="F48" i="19" l="1"/>
  <c r="AD43" i="19"/>
  <c r="AD48" i="19" s="1"/>
  <c r="F48" i="15"/>
  <c r="AD43" i="15"/>
  <c r="AD48" i="15" s="1"/>
  <c r="F48" i="11"/>
  <c r="AD43" i="11"/>
  <c r="AD48" i="11" s="1"/>
  <c r="F48" i="18"/>
  <c r="AD43" i="18"/>
  <c r="AD48" i="18" s="1"/>
  <c r="F48" i="14"/>
  <c r="AD43" i="14"/>
  <c r="AD48" i="14" s="1"/>
  <c r="F48" i="10"/>
  <c r="AD43" i="10"/>
  <c r="AD48" i="10" s="1"/>
  <c r="F48" i="17"/>
  <c r="AD43" i="17"/>
  <c r="AD48" i="17" s="1"/>
  <c r="F48" i="13"/>
  <c r="AD43" i="13"/>
  <c r="AD48" i="13" s="1"/>
  <c r="AD43" i="2"/>
  <c r="AD48" i="2" s="1"/>
  <c r="F48" i="2"/>
  <c r="F48" i="16"/>
  <c r="AD43" i="16"/>
  <c r="AD48" i="16" s="1"/>
  <c r="F48" i="12"/>
  <c r="AD43" i="12"/>
  <c r="AD48" i="12" s="1"/>
</calcChain>
</file>

<file path=xl/sharedStrings.xml><?xml version="1.0" encoding="utf-8"?>
<sst xmlns="http://schemas.openxmlformats.org/spreadsheetml/2006/main" count="2359" uniqueCount="72">
  <si>
    <t>部</t>
    <rPh sb="0" eb="1">
      <t>ぶ</t>
    </rPh>
    <phoneticPr fontId="4" type="Hiragana"/>
  </si>
  <si>
    <t>月</t>
    <rPh sb="0" eb="1">
      <t>がつ</t>
    </rPh>
    <phoneticPr fontId="4" type="Hiragana"/>
  </si>
  <si>
    <t>計</t>
    <rPh sb="0" eb="1">
      <t>けい</t>
    </rPh>
    <phoneticPr fontId="4" type="Hiragana"/>
  </si>
  <si>
    <t>日</t>
    <rPh sb="0" eb="1">
      <t>ひ</t>
    </rPh>
    <phoneticPr fontId="4" type="Hiragana"/>
  </si>
  <si>
    <t>曜</t>
    <rPh sb="0" eb="1">
      <t>よう</t>
    </rPh>
    <phoneticPr fontId="4" type="Hiragana"/>
  </si>
  <si>
    <t>ＡＭ</t>
  </si>
  <si>
    <t>ＰＭ</t>
  </si>
  <si>
    <t>時間</t>
    <rPh sb="0" eb="2">
      <t>じかん</t>
    </rPh>
    <phoneticPr fontId="4" type="Hiragana"/>
  </si>
  <si>
    <t>～</t>
  </si>
  <si>
    <t>平均時間/日</t>
    <rPh sb="0" eb="2">
      <t>へいきん</t>
    </rPh>
    <rPh sb="2" eb="4">
      <t>じかん</t>
    </rPh>
    <rPh sb="5" eb="6">
      <t>ひ</t>
    </rPh>
    <phoneticPr fontId="4" type="Hiragana"/>
  </si>
  <si>
    <t>部活動名</t>
    <phoneticPr fontId="4" type="Hiragana"/>
  </si>
  <si>
    <t>氏名</t>
    <rPh sb="0" eb="2">
      <t>シメイ</t>
    </rPh>
    <phoneticPr fontId="4"/>
  </si>
  <si>
    <t>印</t>
    <rPh sb="0" eb="1">
      <t>イン</t>
    </rPh>
    <phoneticPr fontId="4"/>
  </si>
  <si>
    <t>予定</t>
    <rPh sb="0" eb="2">
      <t>ヨテイ</t>
    </rPh>
    <phoneticPr fontId="4"/>
  </si>
  <si>
    <t>実績</t>
    <rPh sb="0" eb="2">
      <t>ジッセキ</t>
    </rPh>
    <phoneticPr fontId="4"/>
  </si>
  <si>
    <t>運動部活動計画・活動実績（月間）</t>
    <rPh sb="0" eb="2">
      <t>うんどう</t>
    </rPh>
    <rPh sb="2" eb="5">
      <t>ぶかつどう</t>
    </rPh>
    <rPh sb="5" eb="7">
      <t>けいかく</t>
    </rPh>
    <rPh sb="8" eb="10">
      <t>かつどう</t>
    </rPh>
    <rPh sb="10" eb="12">
      <t>じっせき</t>
    </rPh>
    <rPh sb="13" eb="15">
      <t>げっかん</t>
    </rPh>
    <phoneticPr fontId="4" type="Hiragana"/>
  </si>
  <si>
    <t>実施状況</t>
    <rPh sb="0" eb="2">
      <t>ジッシ</t>
    </rPh>
    <rPh sb="2" eb="4">
      <t>ジョウキョウ</t>
    </rPh>
    <phoneticPr fontId="4"/>
  </si>
  <si>
    <t>活動内容</t>
    <rPh sb="0" eb="2">
      <t>カツドウ</t>
    </rPh>
    <rPh sb="2" eb="4">
      <t>ナイヨウ</t>
    </rPh>
    <phoneticPr fontId="4"/>
  </si>
  <si>
    <t>年度</t>
    <rPh sb="0" eb="2">
      <t>ネンド</t>
    </rPh>
    <phoneticPr fontId="6"/>
  </si>
  <si>
    <t>部活動　休養日設定確認表</t>
    <rPh sb="0" eb="3">
      <t>ブカツドウ</t>
    </rPh>
    <rPh sb="4" eb="7">
      <t>キュウヨウビ</t>
    </rPh>
    <rPh sb="7" eb="9">
      <t>セッテイ</t>
    </rPh>
    <rPh sb="9" eb="11">
      <t>カクニン</t>
    </rPh>
    <rPh sb="11" eb="12">
      <t>ヒョウ</t>
    </rPh>
    <phoneticPr fontId="6"/>
  </si>
  <si>
    <t>実施状況　１：週休日・祝日の活動日（振替休業等での活動日）　２：休養日（振替休業日での休養日）　３：平日活動日　４：平日休養日　</t>
    <rPh sb="0" eb="2">
      <t>ジッシ</t>
    </rPh>
    <rPh sb="2" eb="4">
      <t>ジョウキョウ</t>
    </rPh>
    <rPh sb="7" eb="9">
      <t>シュウキュウ</t>
    </rPh>
    <rPh sb="9" eb="10">
      <t>ビ</t>
    </rPh>
    <rPh sb="11" eb="13">
      <t>シュクジツ</t>
    </rPh>
    <rPh sb="14" eb="17">
      <t>カツドウビ</t>
    </rPh>
    <rPh sb="18" eb="20">
      <t>フリカ</t>
    </rPh>
    <rPh sb="20" eb="22">
      <t>キュウギョウ</t>
    </rPh>
    <rPh sb="22" eb="23">
      <t>トウ</t>
    </rPh>
    <rPh sb="25" eb="28">
      <t>カツドウビ</t>
    </rPh>
    <rPh sb="32" eb="35">
      <t>キュウヨウビ</t>
    </rPh>
    <rPh sb="36" eb="38">
      <t>フリカ</t>
    </rPh>
    <rPh sb="38" eb="40">
      <t>キュウギョウ</t>
    </rPh>
    <rPh sb="40" eb="41">
      <t>ヒ</t>
    </rPh>
    <rPh sb="43" eb="46">
      <t>キュウヨウビ</t>
    </rPh>
    <rPh sb="50" eb="52">
      <t>ヘイジツ</t>
    </rPh>
    <rPh sb="52" eb="55">
      <t>カツドウビ</t>
    </rPh>
    <rPh sb="58" eb="60">
      <t>ヘイジツ</t>
    </rPh>
    <rPh sb="60" eb="63">
      <t>キュウヨウビ</t>
    </rPh>
    <phoneticPr fontId="6"/>
  </si>
  <si>
    <t>年間</t>
    <rPh sb="0" eb="2">
      <t>ネンカン</t>
    </rPh>
    <phoneticPr fontId="6"/>
  </si>
  <si>
    <t>週休日・祝日合計</t>
    <rPh sb="0" eb="2">
      <t>シュウキュウ</t>
    </rPh>
    <rPh sb="2" eb="3">
      <t>ビ</t>
    </rPh>
    <rPh sb="4" eb="6">
      <t>シュクジツ</t>
    </rPh>
    <rPh sb="6" eb="8">
      <t>ゴウケイ</t>
    </rPh>
    <phoneticPr fontId="6"/>
  </si>
  <si>
    <t>日</t>
    <rPh sb="0" eb="1">
      <t>ニチ</t>
    </rPh>
    <phoneticPr fontId="6"/>
  </si>
  <si>
    <t>「１」の計</t>
    <rPh sb="4" eb="5">
      <t>ケイ</t>
    </rPh>
    <phoneticPr fontId="6"/>
  </si>
  <si>
    <t>「２」の計</t>
    <rPh sb="4" eb="5">
      <t>ケイ</t>
    </rPh>
    <phoneticPr fontId="6"/>
  </si>
  <si>
    <t>平日の計</t>
    <rPh sb="0" eb="2">
      <t>ヘイジツ</t>
    </rPh>
    <rPh sb="3" eb="4">
      <t>ケイ</t>
    </rPh>
    <phoneticPr fontId="6"/>
  </si>
  <si>
    <t>「３」の計</t>
    <rPh sb="4" eb="5">
      <t>ケイ</t>
    </rPh>
    <phoneticPr fontId="6"/>
  </si>
  <si>
    <t>「４」の計</t>
    <rPh sb="4" eb="5">
      <t>ケイ</t>
    </rPh>
    <phoneticPr fontId="6"/>
  </si>
  <si>
    <t>「２・４」の計</t>
    <rPh sb="6" eb="7">
      <t>ケイ</t>
    </rPh>
    <phoneticPr fontId="6"/>
  </si>
  <si>
    <t>月</t>
    <rPh sb="0" eb="1">
      <t>ガツ</t>
    </rPh>
    <phoneticPr fontId="6"/>
  </si>
  <si>
    <t>平日合計</t>
    <rPh sb="0" eb="2">
      <t>ヘイジツ</t>
    </rPh>
    <rPh sb="2" eb="4">
      <t>ゴウケイ</t>
    </rPh>
    <phoneticPr fontId="6"/>
  </si>
  <si>
    <t>曜日</t>
    <rPh sb="0" eb="2">
      <t>ヨウビ</t>
    </rPh>
    <phoneticPr fontId="6"/>
  </si>
  <si>
    <t>実施状況</t>
    <rPh sb="0" eb="2">
      <t>ジッシ</t>
    </rPh>
    <rPh sb="2" eb="4">
      <t>ジョウキョウ</t>
    </rPh>
    <phoneticPr fontId="6"/>
  </si>
  <si>
    <t>備
考</t>
    <rPh sb="0" eb="1">
      <t>ビ</t>
    </rPh>
    <rPh sb="2" eb="3">
      <t>コウ</t>
    </rPh>
    <phoneticPr fontId="6"/>
  </si>
  <si>
    <t>月</t>
  </si>
  <si>
    <t>火</t>
  </si>
  <si>
    <t>水</t>
  </si>
  <si>
    <t>木</t>
  </si>
  <si>
    <t>金</t>
  </si>
  <si>
    <t>土</t>
  </si>
  <si>
    <t>日</t>
  </si>
  <si>
    <t>総数</t>
    <rPh sb="0" eb="2">
      <t>ソウスウ</t>
    </rPh>
    <phoneticPr fontId="4"/>
  </si>
  <si>
    <t>実施状況　１：週休日・祝日の活動日（振替休業等での活動日）　２：休養日（振替休業日での休養日）　
          ３：平日活動日　        ４：平日休養日　</t>
    <phoneticPr fontId="4"/>
  </si>
  <si>
    <t>剣道</t>
    <rPh sb="0" eb="2">
      <t>ケンドウ</t>
    </rPh>
    <phoneticPr fontId="4"/>
  </si>
  <si>
    <t>栃木　花子</t>
    <rPh sb="0" eb="2">
      <t>トチギ</t>
    </rPh>
    <rPh sb="3" eb="5">
      <t>ハナコ</t>
    </rPh>
    <phoneticPr fontId="4"/>
  </si>
  <si>
    <t>県大会</t>
    <rPh sb="0" eb="3">
      <t>ケンタイカイ</t>
    </rPh>
    <phoneticPr fontId="4"/>
  </si>
  <si>
    <t>休養日</t>
    <rPh sb="0" eb="3">
      <t>キュウヨウビ</t>
    </rPh>
    <phoneticPr fontId="4"/>
  </si>
  <si>
    <t>練習試合</t>
    <rPh sb="0" eb="2">
      <t>レンシュウ</t>
    </rPh>
    <rPh sb="2" eb="4">
      <t>シアイ</t>
    </rPh>
    <phoneticPr fontId="4"/>
  </si>
  <si>
    <t>活動場所</t>
    <rPh sb="0" eb="2">
      <t>カツドウ</t>
    </rPh>
    <rPh sb="2" eb="4">
      <t>バショ</t>
    </rPh>
    <phoneticPr fontId="4"/>
  </si>
  <si>
    <t>校内</t>
    <rPh sb="0" eb="2">
      <t>コウナイ</t>
    </rPh>
    <phoneticPr fontId="4"/>
  </si>
  <si>
    <t>とちまる中</t>
    <rPh sb="4" eb="5">
      <t>チュウ</t>
    </rPh>
    <phoneticPr fontId="4"/>
  </si>
  <si>
    <t>実施
状況</t>
    <rPh sb="0" eb="2">
      <t>ジッシ</t>
    </rPh>
    <rPh sb="3" eb="5">
      <t>ジョウキョウ</t>
    </rPh>
    <phoneticPr fontId="4"/>
  </si>
  <si>
    <t>休養日数(休)</t>
    <rPh sb="0" eb="2">
      <t>きゅうよう</t>
    </rPh>
    <rPh sb="2" eb="4">
      <t>にっすう</t>
    </rPh>
    <rPh sb="5" eb="6">
      <t>きゅう</t>
    </rPh>
    <phoneticPr fontId="4" type="Hiragana"/>
  </si>
  <si>
    <t>休養日数(平)</t>
    <rPh sb="0" eb="2">
      <t>きゅうよう</t>
    </rPh>
    <rPh sb="2" eb="4">
      <t>にっすう</t>
    </rPh>
    <rPh sb="5" eb="6">
      <t>へい</t>
    </rPh>
    <phoneticPr fontId="4" type="Hiragana"/>
  </si>
  <si>
    <t>休養日数(週休日）</t>
    <rPh sb="0" eb="2">
      <t>きゅうよう</t>
    </rPh>
    <rPh sb="2" eb="4">
      <t>にっすう</t>
    </rPh>
    <rPh sb="5" eb="7">
      <t>しゅうきゅう</t>
    </rPh>
    <rPh sb="7" eb="8">
      <t>び</t>
    </rPh>
    <phoneticPr fontId="4" type="Hiragana"/>
  </si>
  <si>
    <t>休養日数(平日）</t>
    <rPh sb="0" eb="2">
      <t>きゅうよう</t>
    </rPh>
    <rPh sb="2" eb="4">
      <t>にっすう</t>
    </rPh>
    <rPh sb="5" eb="7">
      <t>へいじつ</t>
    </rPh>
    <phoneticPr fontId="4" type="Hiragana"/>
  </si>
  <si>
    <t>活動日数(休)</t>
    <rPh sb="0" eb="2">
      <t>かつどう</t>
    </rPh>
    <rPh sb="2" eb="4">
      <t>にっすう</t>
    </rPh>
    <rPh sb="5" eb="6">
      <t>きゅう</t>
    </rPh>
    <phoneticPr fontId="4" type="Hiragana"/>
  </si>
  <si>
    <t>活動日数(平)</t>
    <rPh sb="0" eb="2">
      <t>かつどう</t>
    </rPh>
    <rPh sb="2" eb="4">
      <t>にっすう</t>
    </rPh>
    <rPh sb="5" eb="6">
      <t>へい</t>
    </rPh>
    <phoneticPr fontId="4" type="Hiragana"/>
  </si>
  <si>
    <t>活動日数(週休日)</t>
    <rPh sb="0" eb="2">
      <t>かつどう</t>
    </rPh>
    <rPh sb="2" eb="4">
      <t>にっすう</t>
    </rPh>
    <rPh sb="5" eb="7">
      <t>しゅうきゅう</t>
    </rPh>
    <rPh sb="7" eb="8">
      <t>び</t>
    </rPh>
    <phoneticPr fontId="4" type="Hiragana"/>
  </si>
  <si>
    <t>活動日数(平日)</t>
    <rPh sb="0" eb="2">
      <t>かつどう</t>
    </rPh>
    <rPh sb="2" eb="4">
      <t>にっすう</t>
    </rPh>
    <rPh sb="5" eb="7">
      <t>へいじつ</t>
    </rPh>
    <phoneticPr fontId="4" type="Hiragana"/>
  </si>
  <si>
    <t>実施状況　１：週休日・祝日の活動日（振替休業等での活動日）　２：休養日（振替休業日での休養日）
　　　　　　　３：平日活動日　        ４：平日休養日</t>
    <phoneticPr fontId="4"/>
  </si>
  <si>
    <t>部活動名</t>
    <rPh sb="0" eb="3">
      <t>ブカツドウ</t>
    </rPh>
    <rPh sb="3" eb="4">
      <t>メイ</t>
    </rPh>
    <phoneticPr fontId="4"/>
  </si>
  <si>
    <t>部</t>
    <rPh sb="0" eb="1">
      <t>ブ</t>
    </rPh>
    <phoneticPr fontId="4"/>
  </si>
  <si>
    <t>氏名</t>
    <rPh sb="0" eb="2">
      <t>シメイ</t>
    </rPh>
    <phoneticPr fontId="4"/>
  </si>
  <si>
    <t>休養日（職員会議）</t>
    <rPh sb="0" eb="3">
      <t>キュウヨウビ</t>
    </rPh>
    <rPh sb="4" eb="6">
      <t>ショクイン</t>
    </rPh>
    <rPh sb="6" eb="8">
      <t>カイギ</t>
    </rPh>
    <phoneticPr fontId="4"/>
  </si>
  <si>
    <t>休養日（学年会議）</t>
    <rPh sb="0" eb="3">
      <t>キュウヨウビ</t>
    </rPh>
    <rPh sb="4" eb="6">
      <t>ガクネン</t>
    </rPh>
    <rPh sb="6" eb="8">
      <t>カイギ</t>
    </rPh>
    <phoneticPr fontId="4"/>
  </si>
  <si>
    <t>休養日（職員研修）</t>
    <rPh sb="0" eb="3">
      <t>キュウヨウビ</t>
    </rPh>
    <rPh sb="4" eb="6">
      <t>ショクイン</t>
    </rPh>
    <rPh sb="6" eb="8">
      <t>ケンシュウ</t>
    </rPh>
    <phoneticPr fontId="4"/>
  </si>
  <si>
    <t>県北体育館</t>
    <rPh sb="0" eb="1">
      <t>ケン</t>
    </rPh>
    <rPh sb="1" eb="2">
      <t>キタ</t>
    </rPh>
    <rPh sb="2" eb="5">
      <t>タイイクカン</t>
    </rPh>
    <phoneticPr fontId="4"/>
  </si>
  <si>
    <t>※年間を５２週と考え，週休日・祝日の休養日と平日の休養日の合計を１０４日以上設けましょう。</t>
    <phoneticPr fontId="4"/>
  </si>
  <si>
    <t>運動部活動計画・活動実績（月間）</t>
    <rPh sb="0" eb="2">
      <t>うんどう</t>
    </rPh>
    <rPh sb="2" eb="5">
      <t>ぶかつどう</t>
    </rPh>
    <rPh sb="5" eb="7">
      <t>けいかく</t>
    </rPh>
    <rPh sb="8" eb="10">
      <t>かつどう</t>
    </rPh>
    <rPh sb="10" eb="12">
      <t>じっせき</t>
    </rPh>
    <phoneticPr fontId="4" type="Hiragana"/>
  </si>
  <si>
    <t>平均時間/日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</si>
</sst>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h:mm;;"/>
    <numFmt numFmtId="177" formatCode="[h]:mm"/>
  </numFmts>
  <fonts count="2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9">
    <xf numFmtId="0" fontId="0" fillId="0" borderId="0" xfId="0">
      <alignment vertical="center"/>
    </xf>
    <xf numFmtId="0" fontId="3" fillId="0" borderId="0" xfId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3" fillId="0" borderId="0" xfId="1" applyAlignment="1">
      <alignment horizontal="left" vertical="center"/>
    </xf>
    <xf numFmtId="0" fontId="3" fillId="0" borderId="0" xfId="1">
      <alignment vertical="center"/>
    </xf>
    <xf numFmtId="0" fontId="3" fillId="0" borderId="14" xfId="1" applyBorder="1" applyAlignment="1">
      <alignment horizontal="center" vertical="center"/>
    </xf>
    <xf numFmtId="0" fontId="3" fillId="0" borderId="14" xfId="1" applyBorder="1" applyAlignment="1">
      <alignment horizontal="left" vertical="center"/>
    </xf>
    <xf numFmtId="0" fontId="3" fillId="0" borderId="15" xfId="1" applyBorder="1" applyAlignment="1">
      <alignment horizontal="center" vertical="center"/>
    </xf>
    <xf numFmtId="0" fontId="3" fillId="0" borderId="13" xfId="1" applyBorder="1" applyAlignment="1">
      <alignment horizontal="center" vertical="center"/>
    </xf>
    <xf numFmtId="0" fontId="3" fillId="0" borderId="12" xfId="1" applyBorder="1" applyAlignment="1">
      <alignment horizontal="left" vertical="center"/>
    </xf>
    <xf numFmtId="0" fontId="3" fillId="0" borderId="16" xfId="1" applyBorder="1" applyAlignment="1">
      <alignment horizontal="left" vertical="center"/>
    </xf>
    <xf numFmtId="0" fontId="9" fillId="0" borderId="14" xfId="1" applyFont="1" applyBorder="1" applyAlignment="1">
      <alignment horizontal="center" vertical="center"/>
    </xf>
    <xf numFmtId="0" fontId="3" fillId="0" borderId="17" xfId="1" applyBorder="1" applyAlignment="1">
      <alignment horizontal="left" vertical="center"/>
    </xf>
    <xf numFmtId="0" fontId="3" fillId="0" borderId="17" xfId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3" fillId="0" borderId="18" xfId="1" applyBorder="1" applyAlignment="1">
      <alignment horizontal="center" vertical="center"/>
    </xf>
    <xf numFmtId="0" fontId="8" fillId="0" borderId="19" xfId="1" applyFont="1" applyBorder="1" applyAlignment="1">
      <alignment horizontal="left" vertical="center"/>
    </xf>
    <xf numFmtId="0" fontId="3" fillId="0" borderId="20" xfId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  <xf numFmtId="0" fontId="3" fillId="0" borderId="21" xfId="1" applyBorder="1" applyAlignment="1">
      <alignment horizontal="center" vertical="center"/>
    </xf>
    <xf numFmtId="0" fontId="3" fillId="0" borderId="22" xfId="1" applyBorder="1" applyAlignment="1">
      <alignment horizontal="left" vertical="center"/>
    </xf>
    <xf numFmtId="0" fontId="8" fillId="0" borderId="20" xfId="1" applyFont="1" applyBorder="1" applyAlignment="1">
      <alignment horizontal="left" vertical="center"/>
    </xf>
    <xf numFmtId="0" fontId="3" fillId="0" borderId="23" xfId="1" applyBorder="1" applyAlignment="1">
      <alignment horizontal="center" vertical="center"/>
    </xf>
    <xf numFmtId="0" fontId="3" fillId="0" borderId="19" xfId="1" applyBorder="1" applyAlignment="1">
      <alignment horizontal="left" vertical="center"/>
    </xf>
    <xf numFmtId="0" fontId="3" fillId="0" borderId="11" xfId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14" fontId="3" fillId="0" borderId="0" xfId="1" applyNumberFormat="1" applyAlignment="1">
      <alignment horizontal="center" vertical="center"/>
    </xf>
    <xf numFmtId="0" fontId="3" fillId="0" borderId="2" xfId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3" fillId="0" borderId="11" xfId="1" applyBorder="1" applyAlignment="1">
      <alignment horizontal="center" vertical="center" wrapText="1"/>
    </xf>
    <xf numFmtId="0" fontId="10" fillId="0" borderId="23" xfId="1" applyFont="1" applyBorder="1" applyAlignment="1">
      <alignment horizontal="center" vertical="center"/>
    </xf>
    <xf numFmtId="0" fontId="3" fillId="0" borderId="21" xfId="1" applyBorder="1" applyAlignment="1">
      <alignment horizontal="left" vertical="center"/>
    </xf>
    <xf numFmtId="0" fontId="3" fillId="0" borderId="6" xfId="1" applyBorder="1" applyAlignment="1">
      <alignment horizontal="left" vertical="center"/>
    </xf>
    <xf numFmtId="0" fontId="3" fillId="0" borderId="7" xfId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11" fillId="0" borderId="0" xfId="0" applyFont="1">
      <alignment vertical="center"/>
    </xf>
    <xf numFmtId="0" fontId="13" fillId="0" borderId="7" xfId="0" applyFont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20" fontId="13" fillId="0" borderId="7" xfId="0" applyNumberFormat="1" applyFont="1" applyBorder="1" applyAlignment="1">
      <alignment vertical="center" shrinkToFit="1"/>
    </xf>
    <xf numFmtId="20" fontId="13" fillId="0" borderId="8" xfId="0" applyNumberFormat="1" applyFont="1" applyBorder="1" applyAlignment="1">
      <alignment vertical="center" shrinkToFit="1"/>
    </xf>
    <xf numFmtId="0" fontId="13" fillId="0" borderId="0" xfId="0" applyFont="1" applyAlignment="1">
      <alignment horizontal="center" vertical="center" shrinkToFit="1"/>
    </xf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7" fillId="0" borderId="7" xfId="0" applyFont="1" applyBorder="1" applyAlignment="1">
      <alignment vertical="center" shrinkToFit="1"/>
    </xf>
    <xf numFmtId="0" fontId="17" fillId="0" borderId="7" xfId="0" applyFont="1" applyFill="1" applyBorder="1" applyAlignment="1">
      <alignment vertical="center" shrinkToFit="1"/>
    </xf>
    <xf numFmtId="20" fontId="17" fillId="0" borderId="7" xfId="0" applyNumberFormat="1" applyFont="1" applyBorder="1" applyAlignment="1">
      <alignment vertical="center" shrinkToFit="1"/>
    </xf>
    <xf numFmtId="20" fontId="17" fillId="0" borderId="8" xfId="0" applyNumberFormat="1" applyFont="1" applyBorder="1" applyAlignment="1">
      <alignment vertical="center" shrinkToFit="1"/>
    </xf>
    <xf numFmtId="0" fontId="2" fillId="0" borderId="2" xfId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shrinkToFit="1"/>
    </xf>
    <xf numFmtId="0" fontId="3" fillId="0" borderId="2" xfId="1" applyBorder="1" applyAlignment="1">
      <alignment horizontal="center" vertical="center"/>
    </xf>
    <xf numFmtId="20" fontId="17" fillId="0" borderId="7" xfId="0" applyNumberFormat="1" applyFont="1" applyFill="1" applyBorder="1" applyAlignment="1">
      <alignment vertical="center" shrinkToFit="1"/>
    </xf>
    <xf numFmtId="20" fontId="17" fillId="0" borderId="8" xfId="0" applyNumberFormat="1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13" fillId="2" borderId="4" xfId="0" applyFont="1" applyFill="1" applyBorder="1" applyAlignment="1">
      <alignment horizontal="center" vertical="center" shrinkToFit="1"/>
    </xf>
    <xf numFmtId="0" fontId="19" fillId="0" borderId="14" xfId="1" applyFont="1" applyBorder="1" applyAlignment="1">
      <alignment horizontal="left" vertical="center"/>
    </xf>
    <xf numFmtId="0" fontId="20" fillId="0" borderId="14" xfId="1" applyFont="1" applyBorder="1" applyAlignment="1">
      <alignment horizontal="center" vertical="center"/>
    </xf>
    <xf numFmtId="0" fontId="20" fillId="0" borderId="14" xfId="1" applyFont="1" applyBorder="1" applyAlignment="1">
      <alignment horizontal="left" vertical="center"/>
    </xf>
    <xf numFmtId="0" fontId="19" fillId="0" borderId="12" xfId="1" applyFont="1" applyBorder="1" applyAlignment="1">
      <alignment horizontal="center" vertical="center"/>
    </xf>
    <xf numFmtId="0" fontId="3" fillId="4" borderId="11" xfId="1" applyFill="1" applyBorder="1" applyAlignment="1">
      <alignment horizontal="center" vertical="center"/>
    </xf>
    <xf numFmtId="0" fontId="3" fillId="4" borderId="2" xfId="1" applyFill="1" applyBorder="1" applyAlignment="1">
      <alignment horizontal="center" vertical="center"/>
    </xf>
    <xf numFmtId="14" fontId="3" fillId="4" borderId="0" xfId="1" applyNumberFormat="1" applyFill="1" applyAlignment="1">
      <alignment horizontal="center" vertical="center"/>
    </xf>
    <xf numFmtId="0" fontId="3" fillId="4" borderId="0" xfId="1" applyFill="1" applyAlignment="1">
      <alignment horizontal="center" vertical="center"/>
    </xf>
    <xf numFmtId="0" fontId="3" fillId="4" borderId="11" xfId="1" applyFill="1" applyBorder="1" applyAlignment="1">
      <alignment horizontal="center" vertical="center" wrapText="1"/>
    </xf>
    <xf numFmtId="0" fontId="3" fillId="0" borderId="9" xfId="1" applyBorder="1" applyAlignment="1">
      <alignment horizontal="center" vertical="center"/>
    </xf>
    <xf numFmtId="0" fontId="3" fillId="0" borderId="24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3" fillId="0" borderId="9" xfId="1" applyBorder="1" applyAlignment="1">
      <alignment horizontal="center" vertical="center" wrapText="1"/>
    </xf>
    <xf numFmtId="14" fontId="3" fillId="0" borderId="24" xfId="1" applyNumberFormat="1" applyBorder="1" applyAlignment="1">
      <alignment horizontal="center" vertical="center"/>
    </xf>
    <xf numFmtId="0" fontId="3" fillId="0" borderId="24" xfId="1" applyBorder="1" applyAlignment="1">
      <alignment horizontal="center" vertical="center" wrapText="1"/>
    </xf>
    <xf numFmtId="0" fontId="3" fillId="4" borderId="9" xfId="1" applyFill="1" applyBorder="1" applyAlignment="1">
      <alignment horizontal="center" vertical="center"/>
    </xf>
    <xf numFmtId="0" fontId="3" fillId="4" borderId="2" xfId="1" applyFill="1" applyBorder="1" applyAlignment="1">
      <alignment horizontal="center" vertical="center" wrapText="1"/>
    </xf>
    <xf numFmtId="0" fontId="19" fillId="0" borderId="19" xfId="1" applyFont="1" applyBorder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/>
    </xf>
    <xf numFmtId="20" fontId="13" fillId="0" borderId="4" xfId="0" applyNumberFormat="1" applyFont="1" applyBorder="1" applyAlignment="1">
      <alignment horizontal="center" vertical="center" shrinkToFit="1"/>
    </xf>
    <xf numFmtId="20" fontId="13" fillId="0" borderId="5" xfId="0" applyNumberFormat="1" applyFont="1" applyBorder="1" applyAlignment="1">
      <alignment horizontal="center" vertical="center" shrinkToFit="1"/>
    </xf>
    <xf numFmtId="20" fontId="13" fillId="0" borderId="3" xfId="0" applyNumberFormat="1" applyFont="1" applyBorder="1" applyAlignment="1">
      <alignment horizontal="center" vertical="center" shrinkToFit="1"/>
    </xf>
    <xf numFmtId="176" fontId="13" fillId="2" borderId="3" xfId="0" applyNumberFormat="1" applyFont="1" applyFill="1" applyBorder="1" applyAlignment="1">
      <alignment horizontal="center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176" fontId="13" fillId="2" borderId="5" xfId="0" applyNumberFormat="1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3" fillId="2" borderId="2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center" vertical="center" shrinkToFit="1"/>
    </xf>
    <xf numFmtId="0" fontId="13" fillId="2" borderId="7" xfId="0" applyFont="1" applyFill="1" applyBorder="1" applyAlignment="1">
      <alignment horizontal="center" vertical="center" shrinkToFit="1"/>
    </xf>
    <xf numFmtId="0" fontId="13" fillId="2" borderId="8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10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 shrinkToFit="1"/>
    </xf>
    <xf numFmtId="0" fontId="12" fillId="2" borderId="5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center" wrapText="1" shrinkToFit="1"/>
    </xf>
    <xf numFmtId="0" fontId="13" fillId="2" borderId="7" xfId="0" applyFont="1" applyFill="1" applyBorder="1" applyAlignment="1">
      <alignment horizontal="center" vertical="center" wrapText="1" shrinkToFit="1"/>
    </xf>
    <xf numFmtId="0" fontId="13" fillId="2" borderId="8" xfId="0" applyFont="1" applyFill="1" applyBorder="1" applyAlignment="1">
      <alignment horizontal="center" vertical="center" wrapText="1" shrinkToFit="1"/>
    </xf>
    <xf numFmtId="0" fontId="13" fillId="2" borderId="9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0" xfId="0" applyFont="1" applyFill="1" applyBorder="1" applyAlignment="1">
      <alignment horizontal="center" vertical="center" wrapText="1" shrinkToFit="1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5" xfId="0" applyFont="1" applyFill="1" applyBorder="1" applyAlignment="1">
      <alignment horizontal="center" vertical="center" shrinkToFit="1"/>
    </xf>
    <xf numFmtId="176" fontId="13" fillId="2" borderId="2" xfId="0" applyNumberFormat="1" applyFont="1" applyFill="1" applyBorder="1" applyAlignment="1">
      <alignment horizontal="center" vertical="center" shrinkToFit="1"/>
    </xf>
    <xf numFmtId="177" fontId="13" fillId="2" borderId="2" xfId="0" applyNumberFormat="1" applyFont="1" applyFill="1" applyBorder="1" applyAlignment="1">
      <alignment horizontal="center" vertical="center" shrinkToFit="1"/>
    </xf>
    <xf numFmtId="9" fontId="13" fillId="2" borderId="2" xfId="0" applyNumberFormat="1" applyFont="1" applyFill="1" applyBorder="1" applyAlignment="1">
      <alignment horizontal="center" vertical="center" shrinkToFit="1"/>
    </xf>
    <xf numFmtId="20" fontId="13" fillId="2" borderId="2" xfId="0" applyNumberFormat="1" applyFont="1" applyFill="1" applyBorder="1" applyAlignment="1">
      <alignment horizontal="center" vertical="center" shrinkToFit="1"/>
    </xf>
    <xf numFmtId="177" fontId="13" fillId="0" borderId="0" xfId="0" applyNumberFormat="1" applyFont="1" applyFill="1" applyBorder="1" applyAlignment="1">
      <alignment horizontal="center" vertical="center" shrinkToFit="1"/>
    </xf>
    <xf numFmtId="9" fontId="13" fillId="0" borderId="0" xfId="0" applyNumberFormat="1" applyFont="1" applyFill="1" applyBorder="1" applyAlignment="1">
      <alignment horizontal="center" vertical="center" shrinkToFit="1"/>
    </xf>
    <xf numFmtId="0" fontId="13" fillId="2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/>
    </xf>
    <xf numFmtId="20" fontId="17" fillId="0" borderId="3" xfId="0" applyNumberFormat="1" applyFont="1" applyFill="1" applyBorder="1" applyAlignment="1">
      <alignment horizontal="center" vertical="center" shrinkToFit="1"/>
    </xf>
    <xf numFmtId="20" fontId="17" fillId="0" borderId="4" xfId="0" applyNumberFormat="1" applyFont="1" applyFill="1" applyBorder="1" applyAlignment="1">
      <alignment horizontal="center" vertical="center" shrinkToFit="1"/>
    </xf>
    <xf numFmtId="20" fontId="17" fillId="0" borderId="5" xfId="0" applyNumberFormat="1" applyFont="1" applyFill="1" applyBorder="1" applyAlignment="1">
      <alignment horizontal="center" vertical="center" shrinkToFit="1"/>
    </xf>
    <xf numFmtId="0" fontId="0" fillId="2" borderId="2" xfId="0" applyFont="1" applyFill="1" applyBorder="1" applyAlignment="1">
      <alignment horizontal="center" vertical="center"/>
    </xf>
    <xf numFmtId="20" fontId="17" fillId="2" borderId="3" xfId="0" applyNumberFormat="1" applyFont="1" applyFill="1" applyBorder="1" applyAlignment="1">
      <alignment horizontal="center" vertical="center" shrinkToFit="1"/>
    </xf>
    <xf numFmtId="20" fontId="17" fillId="2" borderId="4" xfId="0" applyNumberFormat="1" applyFont="1" applyFill="1" applyBorder="1" applyAlignment="1">
      <alignment horizontal="center" vertical="center" shrinkToFit="1"/>
    </xf>
    <xf numFmtId="20" fontId="17" fillId="2" borderId="5" xfId="0" applyNumberFormat="1" applyFont="1" applyFill="1" applyBorder="1" applyAlignment="1">
      <alignment horizontal="center" vertical="center" shrinkToFit="1"/>
    </xf>
    <xf numFmtId="0" fontId="17" fillId="0" borderId="3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shrinkToFit="1"/>
    </xf>
    <xf numFmtId="0" fontId="17" fillId="0" borderId="5" xfId="0" applyFont="1" applyFill="1" applyBorder="1" applyAlignment="1">
      <alignment horizontal="center" vertical="center" shrinkToFit="1"/>
    </xf>
    <xf numFmtId="177" fontId="17" fillId="2" borderId="2" xfId="0" applyNumberFormat="1" applyFont="1" applyFill="1" applyBorder="1" applyAlignment="1">
      <alignment horizontal="center" vertical="center" shrinkToFit="1"/>
    </xf>
    <xf numFmtId="177" fontId="17" fillId="2" borderId="3" xfId="0" applyNumberFormat="1" applyFont="1" applyFill="1" applyBorder="1" applyAlignment="1">
      <alignment horizontal="center" vertical="center" shrinkToFit="1"/>
    </xf>
    <xf numFmtId="177" fontId="17" fillId="2" borderId="4" xfId="0" applyNumberFormat="1" applyFont="1" applyFill="1" applyBorder="1" applyAlignment="1">
      <alignment horizontal="center" vertical="center" shrinkToFit="1"/>
    </xf>
    <xf numFmtId="177" fontId="17" fillId="2" borderId="5" xfId="0" applyNumberFormat="1" applyFont="1" applyFill="1" applyBorder="1" applyAlignment="1">
      <alignment horizontal="center" vertical="center" shrinkToFit="1"/>
    </xf>
    <xf numFmtId="0" fontId="17" fillId="2" borderId="3" xfId="0" applyFont="1" applyFill="1" applyBorder="1" applyAlignment="1">
      <alignment horizontal="center" vertical="center" shrinkToFit="1"/>
    </xf>
    <xf numFmtId="0" fontId="17" fillId="2" borderId="5" xfId="0" applyFont="1" applyFill="1" applyBorder="1" applyAlignment="1">
      <alignment horizontal="center" vertical="center" shrinkToFit="1"/>
    </xf>
    <xf numFmtId="0" fontId="17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20" fontId="17" fillId="2" borderId="2" xfId="0" applyNumberFormat="1" applyFont="1" applyFill="1" applyBorder="1" applyAlignment="1">
      <alignment horizontal="center" vertical="center" shrinkToFi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8" fillId="0" borderId="3" xfId="0" applyFont="1" applyFill="1" applyBorder="1" applyAlignment="1">
      <alignment horizontal="center" vertical="center" shrinkToFit="1"/>
    </xf>
    <xf numFmtId="0" fontId="18" fillId="0" borderId="4" xfId="0" applyFont="1" applyFill="1" applyBorder="1" applyAlignment="1">
      <alignment horizontal="center" vertical="center" shrinkToFit="1"/>
    </xf>
    <xf numFmtId="0" fontId="16" fillId="2" borderId="4" xfId="0" applyFont="1" applyFill="1" applyBorder="1" applyAlignment="1">
      <alignment horizontal="center" vertical="center" shrinkToFit="1"/>
    </xf>
    <xf numFmtId="0" fontId="16" fillId="2" borderId="5" xfId="0" applyFont="1" applyFill="1" applyBorder="1" applyAlignment="1">
      <alignment horizontal="center" vertical="center" shrinkToFit="1"/>
    </xf>
    <xf numFmtId="0" fontId="16" fillId="3" borderId="0" xfId="0" applyFont="1" applyFill="1" applyBorder="1" applyAlignment="1">
      <alignment horizontal="center" vertical="center" shrinkToFit="1"/>
    </xf>
    <xf numFmtId="0" fontId="17" fillId="2" borderId="2" xfId="0" applyFont="1" applyFill="1" applyBorder="1" applyAlignment="1">
      <alignment horizontal="center" vertical="center" shrinkToFit="1"/>
    </xf>
    <xf numFmtId="0" fontId="17" fillId="0" borderId="6" xfId="0" applyFont="1" applyFill="1" applyBorder="1" applyAlignment="1">
      <alignment horizontal="center" vertical="center" shrinkToFit="1"/>
    </xf>
    <xf numFmtId="0" fontId="17" fillId="0" borderId="7" xfId="0" applyFont="1" applyFill="1" applyBorder="1" applyAlignment="1">
      <alignment horizontal="center" vertical="center" shrinkToFit="1"/>
    </xf>
    <xf numFmtId="0" fontId="17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shrinkToFit="1"/>
    </xf>
    <xf numFmtId="0" fontId="17" fillId="2" borderId="7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7" fillId="2" borderId="1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2" borderId="9" xfId="0" applyFont="1" applyFill="1" applyBorder="1" applyAlignment="1">
      <alignment horizontal="center" vertical="center" shrinkToFit="1"/>
    </xf>
    <xf numFmtId="20" fontId="17" fillId="0" borderId="4" xfId="0" applyNumberFormat="1" applyFont="1" applyBorder="1" applyAlignment="1">
      <alignment horizontal="center" vertical="center" shrinkToFit="1"/>
    </xf>
    <xf numFmtId="20" fontId="17" fillId="0" borderId="5" xfId="0" applyNumberFormat="1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20" fontId="17" fillId="0" borderId="3" xfId="0" applyNumberFormat="1" applyFont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52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47624</xdr:colOff>
      <xdr:row>1</xdr:row>
      <xdr:rowOff>9526</xdr:rowOff>
    </xdr:from>
    <xdr:to>
      <xdr:col>53</xdr:col>
      <xdr:colOff>66674</xdr:colOff>
      <xdr:row>5</xdr:row>
      <xdr:rowOff>152400</xdr:rowOff>
    </xdr:to>
    <xdr:sp macro="" textlink="">
      <xdr:nvSpPr>
        <xdr:cNvPr id="2" name="四角形吹き出し 1"/>
        <xdr:cNvSpPr/>
      </xdr:nvSpPr>
      <xdr:spPr>
        <a:xfrm>
          <a:off x="6619874" y="180976"/>
          <a:ext cx="1019175" cy="847724"/>
        </a:xfrm>
        <a:prstGeom prst="wedgeRectCallout">
          <a:avLst>
            <a:gd name="adj1" fmla="val -115415"/>
            <a:gd name="adj2" fmla="val 72541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/>
            <a:t>実施状況を入力すると自動的に確認表に入力される。</a:t>
          </a:r>
        </a:p>
      </xdr:txBody>
    </xdr:sp>
    <xdr:clientData/>
  </xdr:twoCellAnchor>
  <xdr:twoCellAnchor>
    <xdr:from>
      <xdr:col>39</xdr:col>
      <xdr:colOff>114300</xdr:colOff>
      <xdr:row>39</xdr:row>
      <xdr:rowOff>123825</xdr:rowOff>
    </xdr:from>
    <xdr:to>
      <xdr:col>53</xdr:col>
      <xdr:colOff>76200</xdr:colOff>
      <xdr:row>40</xdr:row>
      <xdr:rowOff>104775</xdr:rowOff>
    </xdr:to>
    <xdr:sp macro="" textlink="">
      <xdr:nvSpPr>
        <xdr:cNvPr id="3" name="線吹き出し 2 (枠付き) 2"/>
        <xdr:cNvSpPr/>
      </xdr:nvSpPr>
      <xdr:spPr>
        <a:xfrm>
          <a:off x="5686425" y="8105775"/>
          <a:ext cx="1962150" cy="190500"/>
        </a:xfrm>
        <a:prstGeom prst="borderCallout2">
          <a:avLst>
            <a:gd name="adj1" fmla="val 23750"/>
            <a:gd name="adj2" fmla="val 1376"/>
            <a:gd name="adj3" fmla="val -6250"/>
            <a:gd name="adj4" fmla="val -2104"/>
            <a:gd name="adj5" fmla="val -100878"/>
            <a:gd name="adj6" fmla="val -14715"/>
          </a:avLst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/>
            <a:t>黄色の部分は入力無し！</a:t>
          </a:r>
        </a:p>
      </xdr:txBody>
    </xdr:sp>
    <xdr:clientData/>
  </xdr:twoCellAnchor>
  <xdr:twoCellAnchor>
    <xdr:from>
      <xdr:col>40</xdr:col>
      <xdr:colOff>28575</xdr:colOff>
      <xdr:row>41</xdr:row>
      <xdr:rowOff>28575</xdr:rowOff>
    </xdr:from>
    <xdr:to>
      <xdr:col>43</xdr:col>
      <xdr:colOff>66675</xdr:colOff>
      <xdr:row>42</xdr:row>
      <xdr:rowOff>66675</xdr:rowOff>
    </xdr:to>
    <xdr:cxnSp macro="">
      <xdr:nvCxnSpPr>
        <xdr:cNvPr id="5" name="直線コネクタ 4"/>
        <xdr:cNvCxnSpPr/>
      </xdr:nvCxnSpPr>
      <xdr:spPr>
        <a:xfrm flipH="1">
          <a:off x="5743575" y="8429625"/>
          <a:ext cx="466725" cy="24765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95250</xdr:colOff>
      <xdr:row>0</xdr:row>
      <xdr:rowOff>47625</xdr:rowOff>
    </xdr:from>
    <xdr:to>
      <xdr:col>41</xdr:col>
      <xdr:colOff>95250</xdr:colOff>
      <xdr:row>1</xdr:row>
      <xdr:rowOff>114300</xdr:rowOff>
    </xdr:to>
    <xdr:sp macro="" textlink="">
      <xdr:nvSpPr>
        <xdr:cNvPr id="6" name="線吹き出し 2 (枠付き) 5"/>
        <xdr:cNvSpPr/>
      </xdr:nvSpPr>
      <xdr:spPr>
        <a:xfrm>
          <a:off x="4667250" y="47625"/>
          <a:ext cx="1285875" cy="238125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56500"/>
            <a:gd name="adj6" fmla="val -51318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4</a:t>
          </a:r>
          <a:r>
            <a:rPr kumimoji="1" lang="ja-JP" altLang="en-US" sz="1100"/>
            <a:t>月のみ入力</a:t>
          </a:r>
        </a:p>
      </xdr:txBody>
    </xdr:sp>
    <xdr:clientData/>
  </xdr:twoCellAnchor>
  <xdr:twoCellAnchor>
    <xdr:from>
      <xdr:col>15</xdr:col>
      <xdr:colOff>9525</xdr:colOff>
      <xdr:row>0</xdr:row>
      <xdr:rowOff>104775</xdr:rowOff>
    </xdr:from>
    <xdr:to>
      <xdr:col>31</xdr:col>
      <xdr:colOff>19050</xdr:colOff>
      <xdr:row>2</xdr:row>
      <xdr:rowOff>114301</xdr:rowOff>
    </xdr:to>
    <xdr:cxnSp macro="">
      <xdr:nvCxnSpPr>
        <xdr:cNvPr id="8" name="直線コネクタ 7"/>
        <xdr:cNvCxnSpPr/>
      </xdr:nvCxnSpPr>
      <xdr:spPr>
        <a:xfrm flipV="1">
          <a:off x="2152650" y="104775"/>
          <a:ext cx="2295525" cy="352426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0000"/>
  </sheetPr>
  <dimension ref="A1:AG101"/>
  <sheetViews>
    <sheetView tabSelected="1" workbookViewId="0">
      <selection activeCell="F12" sqref="F12"/>
    </sheetView>
  </sheetViews>
  <sheetFormatPr defaultRowHeight="13.5"/>
  <cols>
    <col min="1" max="32" width="4.125" style="1" customWidth="1"/>
    <col min="33" max="33" width="4.625" style="1" customWidth="1"/>
    <col min="34" max="16384" width="9" style="4"/>
  </cols>
  <sheetData>
    <row r="1" spans="1:33" ht="19.5" thickBot="1">
      <c r="A1" s="74">
        <v>2018</v>
      </c>
      <c r="B1" s="75"/>
      <c r="C1" s="1" t="s">
        <v>18</v>
      </c>
      <c r="E1" s="2" t="s">
        <v>19</v>
      </c>
      <c r="K1" s="3"/>
      <c r="L1" s="3"/>
      <c r="Q1" s="78" t="s">
        <v>62</v>
      </c>
      <c r="R1" s="79"/>
      <c r="S1" s="79"/>
      <c r="T1" s="79">
        <f>'栃木（４月）'!G3</f>
        <v>0</v>
      </c>
      <c r="U1" s="79"/>
      <c r="V1" s="79"/>
      <c r="W1" s="79"/>
      <c r="X1" s="79"/>
      <c r="Y1" s="48" t="s">
        <v>63</v>
      </c>
      <c r="Z1" s="78" t="s">
        <v>64</v>
      </c>
      <c r="AA1" s="79"/>
      <c r="AB1" s="79">
        <f>'栃木（４月）'!W3</f>
        <v>0</v>
      </c>
      <c r="AC1" s="79"/>
      <c r="AD1" s="79"/>
      <c r="AE1" s="79"/>
      <c r="AF1" s="79"/>
    </row>
    <row r="2" spans="1:33">
      <c r="E2" s="73" t="s">
        <v>69</v>
      </c>
    </row>
    <row r="3" spans="1:33" ht="14.25" thickBot="1">
      <c r="D3" s="3" t="s">
        <v>20</v>
      </c>
    </row>
    <row r="4" spans="1:33" ht="19.5" customHeight="1" thickBot="1">
      <c r="A4" s="58" t="s">
        <v>21</v>
      </c>
      <c r="B4" s="55" t="s">
        <v>22</v>
      </c>
      <c r="C4" s="56"/>
      <c r="D4" s="57"/>
      <c r="E4" s="5">
        <f>G6+G14+G22+G30+G38+G46+G54+G62+G70+G79+G87+G95</f>
        <v>0</v>
      </c>
      <c r="F4" s="7" t="s">
        <v>23</v>
      </c>
      <c r="G4" s="6" t="s">
        <v>24</v>
      </c>
      <c r="H4" s="5"/>
      <c r="I4" s="5">
        <f>K6+K14+K22+K30+K38+K46+K54+K62+K70+K79+K87+K95</f>
        <v>0</v>
      </c>
      <c r="J4" s="7" t="s">
        <v>23</v>
      </c>
      <c r="K4" s="6" t="s">
        <v>25</v>
      </c>
      <c r="L4" s="5"/>
      <c r="M4" s="5">
        <f>O6+O14+O22+O30+O38+O46+O54+O62+O70+O79+O87+O95</f>
        <v>0</v>
      </c>
      <c r="N4" s="8" t="s">
        <v>23</v>
      </c>
      <c r="O4" s="9" t="s">
        <v>26</v>
      </c>
      <c r="P4" s="5"/>
      <c r="Q4" s="5">
        <f>T6+T14+T22+T30+T38+T46+T54+T62+T70+T79+T87+T95</f>
        <v>0</v>
      </c>
      <c r="R4" s="7" t="s">
        <v>23</v>
      </c>
      <c r="S4" s="10" t="s">
        <v>27</v>
      </c>
      <c r="T4" s="5"/>
      <c r="U4" s="5">
        <f>X6+X14+X22+X30+X38+X46+X54+X62+X70+X79+X87+X95</f>
        <v>0</v>
      </c>
      <c r="V4" s="7" t="s">
        <v>23</v>
      </c>
      <c r="W4" s="6" t="s">
        <v>28</v>
      </c>
      <c r="X4" s="5"/>
      <c r="Y4" s="5">
        <f>AB6+AB14+AB22+AB30+AB38+AB46+AB54+AB62+AB70+AB79+AB87+AB95</f>
        <v>0</v>
      </c>
      <c r="Z4" s="8" t="s">
        <v>23</v>
      </c>
      <c r="AB4" s="76" t="s">
        <v>29</v>
      </c>
      <c r="AC4" s="77"/>
      <c r="AD4" s="77"/>
      <c r="AE4" s="11">
        <f>M4+Y4</f>
        <v>0</v>
      </c>
      <c r="AF4" s="8" t="s">
        <v>23</v>
      </c>
    </row>
    <row r="5" spans="1:33" ht="9.75" customHeight="1" thickBot="1">
      <c r="D5" s="12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1:33" ht="15.75" thickTop="1" thickBot="1">
      <c r="A6" s="14">
        <v>4</v>
      </c>
      <c r="B6" s="8" t="s">
        <v>30</v>
      </c>
      <c r="C6" s="15"/>
      <c r="D6" s="72" t="s">
        <v>22</v>
      </c>
      <c r="E6" s="17"/>
      <c r="F6" s="17"/>
      <c r="G6" s="18">
        <f>K6+O6</f>
        <v>0</v>
      </c>
      <c r="H6" s="19" t="s">
        <v>23</v>
      </c>
      <c r="I6" s="20" t="s">
        <v>24</v>
      </c>
      <c r="J6" s="17"/>
      <c r="K6" s="18">
        <f>COUNTIF(B11:AF11,1)</f>
        <v>0</v>
      </c>
      <c r="L6" s="19" t="s">
        <v>23</v>
      </c>
      <c r="M6" s="20" t="s">
        <v>25</v>
      </c>
      <c r="N6" s="21"/>
      <c r="O6" s="18">
        <f>COUNTIF(B11:AF11,2)</f>
        <v>0</v>
      </c>
      <c r="P6" s="22" t="s">
        <v>23</v>
      </c>
      <c r="R6" s="23" t="s">
        <v>31</v>
      </c>
      <c r="S6" s="17"/>
      <c r="T6" s="18">
        <f>X6+AB6</f>
        <v>0</v>
      </c>
      <c r="U6" s="19" t="s">
        <v>23</v>
      </c>
      <c r="V6" s="20" t="s">
        <v>27</v>
      </c>
      <c r="W6" s="17"/>
      <c r="X6" s="18">
        <f>COUNTIF(B11:AF11,3)</f>
        <v>0</v>
      </c>
      <c r="Y6" s="19" t="s">
        <v>23</v>
      </c>
      <c r="Z6" s="20" t="s">
        <v>28</v>
      </c>
      <c r="AA6" s="17"/>
      <c r="AB6" s="18">
        <f>COUNTIF(B11:AF11,4)</f>
        <v>0</v>
      </c>
      <c r="AC6" s="22" t="s">
        <v>23</v>
      </c>
    </row>
    <row r="7" spans="1:33" ht="20.25" customHeight="1">
      <c r="A7" s="24" t="s">
        <v>23</v>
      </c>
      <c r="B7" s="59">
        <v>1</v>
      </c>
      <c r="C7" s="50">
        <v>2</v>
      </c>
      <c r="D7" s="24">
        <v>3</v>
      </c>
      <c r="E7" s="24">
        <v>4</v>
      </c>
      <c r="F7" s="24">
        <v>5</v>
      </c>
      <c r="G7" s="24">
        <v>6</v>
      </c>
      <c r="H7" s="59">
        <v>7</v>
      </c>
      <c r="I7" s="59">
        <v>8</v>
      </c>
      <c r="J7" s="24">
        <v>9</v>
      </c>
      <c r="K7" s="24">
        <v>10</v>
      </c>
      <c r="L7" s="24">
        <v>11</v>
      </c>
      <c r="M7" s="24">
        <v>12</v>
      </c>
      <c r="N7" s="24">
        <v>13</v>
      </c>
      <c r="O7" s="59">
        <v>14</v>
      </c>
      <c r="P7" s="59">
        <v>15</v>
      </c>
      <c r="Q7" s="25">
        <v>16</v>
      </c>
      <c r="R7" s="24">
        <v>17</v>
      </c>
      <c r="S7" s="24">
        <v>18</v>
      </c>
      <c r="T7" s="24">
        <v>19</v>
      </c>
      <c r="U7" s="24">
        <v>20</v>
      </c>
      <c r="V7" s="59">
        <v>21</v>
      </c>
      <c r="W7" s="59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59">
        <v>28</v>
      </c>
      <c r="AD7" s="60">
        <v>29</v>
      </c>
      <c r="AE7" s="60">
        <v>30</v>
      </c>
      <c r="AG7" s="4"/>
    </row>
    <row r="8" spans="1:33" ht="15" hidden="1" customHeight="1">
      <c r="B8" s="61">
        <f>DATE($A$1,$A6,B7)</f>
        <v>43191</v>
      </c>
      <c r="C8" s="26">
        <f t="shared" ref="C8:AC8" si="0">DATE($A$1,$A6,C7)</f>
        <v>43192</v>
      </c>
      <c r="D8" s="26">
        <f t="shared" si="0"/>
        <v>43193</v>
      </c>
      <c r="E8" s="26">
        <f t="shared" si="0"/>
        <v>43194</v>
      </c>
      <c r="F8" s="26">
        <f t="shared" si="0"/>
        <v>43195</v>
      </c>
      <c r="G8" s="26">
        <f t="shared" si="0"/>
        <v>43196</v>
      </c>
      <c r="H8" s="61">
        <f t="shared" si="0"/>
        <v>43197</v>
      </c>
      <c r="I8" s="61">
        <f t="shared" si="0"/>
        <v>43198</v>
      </c>
      <c r="J8" s="26">
        <f t="shared" si="0"/>
        <v>43199</v>
      </c>
      <c r="K8" s="26">
        <f t="shared" si="0"/>
        <v>43200</v>
      </c>
      <c r="L8" s="26">
        <f t="shared" si="0"/>
        <v>43201</v>
      </c>
      <c r="M8" s="26">
        <f t="shared" si="0"/>
        <v>43202</v>
      </c>
      <c r="N8" s="26">
        <f t="shared" si="0"/>
        <v>43203</v>
      </c>
      <c r="O8" s="61">
        <f t="shared" si="0"/>
        <v>43204</v>
      </c>
      <c r="P8" s="61">
        <f t="shared" si="0"/>
        <v>43205</v>
      </c>
      <c r="Q8" s="26">
        <f t="shared" si="0"/>
        <v>43206</v>
      </c>
      <c r="R8" s="26">
        <f t="shared" si="0"/>
        <v>43207</v>
      </c>
      <c r="S8" s="26">
        <f t="shared" si="0"/>
        <v>43208</v>
      </c>
      <c r="T8" s="26">
        <f t="shared" si="0"/>
        <v>43209</v>
      </c>
      <c r="U8" s="26">
        <f t="shared" si="0"/>
        <v>43210</v>
      </c>
      <c r="V8" s="61">
        <f t="shared" si="0"/>
        <v>43211</v>
      </c>
      <c r="W8" s="61">
        <f t="shared" si="0"/>
        <v>43212</v>
      </c>
      <c r="X8" s="26">
        <f t="shared" si="0"/>
        <v>43213</v>
      </c>
      <c r="Y8" s="26">
        <f t="shared" si="0"/>
        <v>43214</v>
      </c>
      <c r="Z8" s="26">
        <f t="shared" si="0"/>
        <v>43215</v>
      </c>
      <c r="AA8" s="26">
        <f t="shared" si="0"/>
        <v>43216</v>
      </c>
      <c r="AB8" s="26">
        <f t="shared" si="0"/>
        <v>43217</v>
      </c>
      <c r="AC8" s="61">
        <f t="shared" si="0"/>
        <v>43218</v>
      </c>
      <c r="AD8" s="61">
        <f>DATE($A$1,$A6,AD7)</f>
        <v>43219</v>
      </c>
      <c r="AE8" s="61">
        <f t="shared" ref="AE8" si="1">DATE($A$1,$A6,AE7)</f>
        <v>43220</v>
      </c>
      <c r="AG8" s="4"/>
    </row>
    <row r="9" spans="1:33" ht="15" hidden="1" customHeight="1">
      <c r="B9" s="62">
        <f>WEEKDAY(B8,2)</f>
        <v>7</v>
      </c>
      <c r="C9" s="1">
        <f t="shared" ref="C9:AE9" si="2">WEEKDAY(C8,2)</f>
        <v>1</v>
      </c>
      <c r="D9" s="1">
        <f t="shared" si="2"/>
        <v>2</v>
      </c>
      <c r="E9" s="1">
        <f t="shared" si="2"/>
        <v>3</v>
      </c>
      <c r="F9" s="1">
        <f t="shared" si="2"/>
        <v>4</v>
      </c>
      <c r="G9" s="1">
        <f t="shared" si="2"/>
        <v>5</v>
      </c>
      <c r="H9" s="62">
        <f t="shared" si="2"/>
        <v>6</v>
      </c>
      <c r="I9" s="62">
        <f t="shared" si="2"/>
        <v>7</v>
      </c>
      <c r="J9" s="1">
        <f t="shared" si="2"/>
        <v>1</v>
      </c>
      <c r="K9" s="1">
        <f t="shared" si="2"/>
        <v>2</v>
      </c>
      <c r="L9" s="1">
        <f t="shared" si="2"/>
        <v>3</v>
      </c>
      <c r="M9" s="1">
        <f t="shared" si="2"/>
        <v>4</v>
      </c>
      <c r="N9" s="1">
        <f t="shared" si="2"/>
        <v>5</v>
      </c>
      <c r="O9" s="62">
        <f t="shared" si="2"/>
        <v>6</v>
      </c>
      <c r="P9" s="62">
        <f t="shared" si="2"/>
        <v>7</v>
      </c>
      <c r="Q9" s="1">
        <f t="shared" si="2"/>
        <v>1</v>
      </c>
      <c r="R9" s="1">
        <f t="shared" si="2"/>
        <v>2</v>
      </c>
      <c r="S9" s="1">
        <f t="shared" si="2"/>
        <v>3</v>
      </c>
      <c r="T9" s="1">
        <f t="shared" si="2"/>
        <v>4</v>
      </c>
      <c r="U9" s="1">
        <f t="shared" si="2"/>
        <v>5</v>
      </c>
      <c r="V9" s="62">
        <f t="shared" si="2"/>
        <v>6</v>
      </c>
      <c r="W9" s="62">
        <f t="shared" si="2"/>
        <v>7</v>
      </c>
      <c r="X9" s="1">
        <f t="shared" si="2"/>
        <v>1</v>
      </c>
      <c r="Y9" s="1">
        <f t="shared" si="2"/>
        <v>2</v>
      </c>
      <c r="Z9" s="1">
        <f t="shared" si="2"/>
        <v>3</v>
      </c>
      <c r="AA9" s="1">
        <f t="shared" si="2"/>
        <v>4</v>
      </c>
      <c r="AB9" s="1">
        <f t="shared" si="2"/>
        <v>5</v>
      </c>
      <c r="AC9" s="62">
        <f t="shared" si="2"/>
        <v>6</v>
      </c>
      <c r="AD9" s="62">
        <f t="shared" si="2"/>
        <v>7</v>
      </c>
      <c r="AE9" s="62">
        <f t="shared" si="2"/>
        <v>1</v>
      </c>
      <c r="AG9" s="4"/>
    </row>
    <row r="10" spans="1:33" ht="22.5" customHeight="1">
      <c r="A10" s="25" t="s">
        <v>32</v>
      </c>
      <c r="B10" s="59" t="str">
        <f>CHOOSE(WEEKDAY(B8),"日","月","火","水","木","金","土")</f>
        <v>日</v>
      </c>
      <c r="C10" s="27" t="str">
        <f>CHOOSE(WEEKDAY(C8),"日","月","火","水","木","金","土")</f>
        <v>月</v>
      </c>
      <c r="D10" s="25" t="str">
        <f t="shared" ref="D10:AE10" si="3">CHOOSE(WEEKDAY(D8),"日","月","火","水","木","金","土")</f>
        <v>火</v>
      </c>
      <c r="E10" s="27" t="str">
        <f t="shared" si="3"/>
        <v>水</v>
      </c>
      <c r="F10" s="27" t="str">
        <f t="shared" si="3"/>
        <v>木</v>
      </c>
      <c r="G10" s="27" t="str">
        <f t="shared" si="3"/>
        <v>金</v>
      </c>
      <c r="H10" s="71" t="str">
        <f t="shared" si="3"/>
        <v>土</v>
      </c>
      <c r="I10" s="71" t="str">
        <f t="shared" si="3"/>
        <v>日</v>
      </c>
      <c r="J10" s="27" t="str">
        <f t="shared" si="3"/>
        <v>月</v>
      </c>
      <c r="K10" s="27" t="str">
        <f t="shared" si="3"/>
        <v>火</v>
      </c>
      <c r="L10" s="27" t="str">
        <f t="shared" si="3"/>
        <v>水</v>
      </c>
      <c r="M10" s="27" t="str">
        <f t="shared" si="3"/>
        <v>木</v>
      </c>
      <c r="N10" s="27" t="str">
        <f t="shared" si="3"/>
        <v>金</v>
      </c>
      <c r="O10" s="71" t="str">
        <f t="shared" si="3"/>
        <v>土</v>
      </c>
      <c r="P10" s="71" t="str">
        <f t="shared" si="3"/>
        <v>日</v>
      </c>
      <c r="Q10" s="27" t="str">
        <f t="shared" si="3"/>
        <v>月</v>
      </c>
      <c r="R10" s="27" t="str">
        <f t="shared" si="3"/>
        <v>火</v>
      </c>
      <c r="S10" s="27" t="str">
        <f t="shared" si="3"/>
        <v>水</v>
      </c>
      <c r="T10" s="27" t="str">
        <f t="shared" si="3"/>
        <v>木</v>
      </c>
      <c r="U10" s="27" t="str">
        <f t="shared" si="3"/>
        <v>金</v>
      </c>
      <c r="V10" s="71" t="str">
        <f t="shared" si="3"/>
        <v>土</v>
      </c>
      <c r="W10" s="71" t="str">
        <f t="shared" si="3"/>
        <v>日</v>
      </c>
      <c r="X10" s="27" t="str">
        <f t="shared" si="3"/>
        <v>月</v>
      </c>
      <c r="Y10" s="27" t="str">
        <f t="shared" si="3"/>
        <v>火</v>
      </c>
      <c r="Z10" s="27" t="str">
        <f t="shared" si="3"/>
        <v>水</v>
      </c>
      <c r="AA10" s="27" t="str">
        <f t="shared" si="3"/>
        <v>木</v>
      </c>
      <c r="AB10" s="27" t="str">
        <f t="shared" si="3"/>
        <v>金</v>
      </c>
      <c r="AC10" s="71" t="str">
        <f t="shared" si="3"/>
        <v>土</v>
      </c>
      <c r="AD10" s="71" t="str">
        <f t="shared" si="3"/>
        <v>日</v>
      </c>
      <c r="AE10" s="71" t="str">
        <f t="shared" si="3"/>
        <v>月</v>
      </c>
      <c r="AF10" s="28"/>
      <c r="AG10" s="4"/>
    </row>
    <row r="11" spans="1:33" ht="27" customHeight="1">
      <c r="A11" s="27" t="s">
        <v>33</v>
      </c>
      <c r="B11" s="59">
        <f>'栃木（４月）'!AM9</f>
        <v>0</v>
      </c>
      <c r="C11" s="24">
        <f>'栃木（４月）'!AM10</f>
        <v>0</v>
      </c>
      <c r="D11" s="24">
        <f>'栃木（４月）'!AM11</f>
        <v>0</v>
      </c>
      <c r="E11" s="24">
        <f>'栃木（４月）'!AM12</f>
        <v>0</v>
      </c>
      <c r="F11" s="24">
        <f>'栃木（４月）'!AM13</f>
        <v>0</v>
      </c>
      <c r="G11" s="24">
        <f>'栃木（４月）'!AM14</f>
        <v>0</v>
      </c>
      <c r="H11" s="59">
        <f>'栃木（４月）'!AM15</f>
        <v>0</v>
      </c>
      <c r="I11" s="59">
        <f>'栃木（４月）'!AM16</f>
        <v>0</v>
      </c>
      <c r="J11" s="24">
        <f>'栃木（４月）'!AM17</f>
        <v>0</v>
      </c>
      <c r="K11" s="24">
        <f>'栃木（４月）'!AM18</f>
        <v>0</v>
      </c>
      <c r="L11" s="24">
        <f>'栃木（４月）'!AM19</f>
        <v>0</v>
      </c>
      <c r="M11" s="24">
        <f>'栃木（４月）'!AM20</f>
        <v>0</v>
      </c>
      <c r="N11" s="24">
        <f>'栃木（４月）'!AM21</f>
        <v>0</v>
      </c>
      <c r="O11" s="59">
        <f>'栃木（４月）'!AM22</f>
        <v>0</v>
      </c>
      <c r="P11" s="59">
        <f>'栃木（４月）'!AM23</f>
        <v>0</v>
      </c>
      <c r="Q11" s="24">
        <f>'栃木（４月）'!AM24</f>
        <v>0</v>
      </c>
      <c r="R11" s="24">
        <f>'栃木（４月）'!AM25</f>
        <v>0</v>
      </c>
      <c r="S11" s="24">
        <f>'栃木（４月）'!AM26</f>
        <v>0</v>
      </c>
      <c r="T11" s="24">
        <f>'栃木（４月）'!AM27</f>
        <v>0</v>
      </c>
      <c r="U11" s="24">
        <f>'栃木（４月）'!AM28</f>
        <v>0</v>
      </c>
      <c r="V11" s="59">
        <f>'栃木（４月）'!AM29</f>
        <v>0</v>
      </c>
      <c r="W11" s="59">
        <f>'栃木（４月）'!AM30</f>
        <v>0</v>
      </c>
      <c r="X11" s="24">
        <f>'栃木（４月）'!AM31</f>
        <v>0</v>
      </c>
      <c r="Y11" s="24">
        <f>'栃木（４月）'!AM32</f>
        <v>0</v>
      </c>
      <c r="Z11" s="24">
        <f>'栃木（４月）'!AM33</f>
        <v>0</v>
      </c>
      <c r="AA11" s="24">
        <f>'栃木（４月）'!AM34</f>
        <v>0</v>
      </c>
      <c r="AB11" s="24">
        <f>'栃木（４月）'!AM35</f>
        <v>0</v>
      </c>
      <c r="AC11" s="59">
        <f>'栃木（４月）'!AM36</f>
        <v>0</v>
      </c>
      <c r="AD11" s="59">
        <f>'栃木（４月）'!AM37</f>
        <v>0</v>
      </c>
      <c r="AE11" s="59">
        <f>'栃木（４月）'!AM38</f>
        <v>0</v>
      </c>
      <c r="AF11" s="28"/>
      <c r="AG11" s="4"/>
    </row>
    <row r="12" spans="1:33" ht="60" customHeight="1">
      <c r="A12" s="27" t="s">
        <v>34</v>
      </c>
      <c r="B12" s="59"/>
      <c r="C12" s="27"/>
      <c r="D12" s="25"/>
      <c r="E12" s="27"/>
      <c r="F12" s="27"/>
      <c r="G12" s="27"/>
      <c r="H12" s="71"/>
      <c r="I12" s="71"/>
      <c r="J12" s="27"/>
      <c r="K12" s="27"/>
      <c r="L12" s="27"/>
      <c r="M12" s="27"/>
      <c r="N12" s="27"/>
      <c r="O12" s="71"/>
      <c r="P12" s="71"/>
      <c r="Q12" s="27"/>
      <c r="R12" s="27"/>
      <c r="S12" s="27"/>
      <c r="T12" s="27"/>
      <c r="U12" s="27"/>
      <c r="V12" s="71"/>
      <c r="W12" s="71"/>
      <c r="X12" s="27"/>
      <c r="Y12" s="27"/>
      <c r="Z12" s="27"/>
      <c r="AA12" s="27"/>
      <c r="AB12" s="27"/>
      <c r="AC12" s="71"/>
      <c r="AD12" s="71"/>
      <c r="AE12" s="71"/>
      <c r="AF12" s="28"/>
      <c r="AG12" s="4"/>
    </row>
    <row r="13" spans="1:33" ht="9.9499999999999993" customHeight="1" thickBot="1"/>
    <row r="14" spans="1:33" ht="15.75" thickTop="1" thickBot="1">
      <c r="A14" s="14">
        <v>5</v>
      </c>
      <c r="B14" s="8" t="s">
        <v>30</v>
      </c>
      <c r="D14" s="72" t="s">
        <v>22</v>
      </c>
      <c r="E14" s="17"/>
      <c r="F14" s="17"/>
      <c r="G14" s="18">
        <f>K14+O14</f>
        <v>0</v>
      </c>
      <c r="H14" s="19" t="s">
        <v>23</v>
      </c>
      <c r="I14" s="20" t="s">
        <v>24</v>
      </c>
      <c r="J14" s="17"/>
      <c r="K14" s="18">
        <f>COUNTIF(B19:AF19,1)</f>
        <v>0</v>
      </c>
      <c r="L14" s="19" t="s">
        <v>23</v>
      </c>
      <c r="M14" s="20" t="s">
        <v>25</v>
      </c>
      <c r="N14" s="21"/>
      <c r="O14" s="18">
        <f>COUNTIF(B19:AF19,2)</f>
        <v>0</v>
      </c>
      <c r="P14" s="22" t="s">
        <v>23</v>
      </c>
      <c r="R14" s="23" t="s">
        <v>31</v>
      </c>
      <c r="S14" s="17"/>
      <c r="T14" s="18">
        <f>X14+AB14</f>
        <v>0</v>
      </c>
      <c r="U14" s="19" t="s">
        <v>23</v>
      </c>
      <c r="V14" s="20" t="s">
        <v>27</v>
      </c>
      <c r="W14" s="17"/>
      <c r="X14" s="18">
        <f>COUNTIF(B19:AF19,3)</f>
        <v>0</v>
      </c>
      <c r="Y14" s="19" t="s">
        <v>23</v>
      </c>
      <c r="Z14" s="20" t="s">
        <v>28</v>
      </c>
      <c r="AA14" s="17"/>
      <c r="AB14" s="18">
        <f>COUNTIF(B19:AF19,4)</f>
        <v>0</v>
      </c>
      <c r="AC14" s="22" t="s">
        <v>23</v>
      </c>
    </row>
    <row r="15" spans="1:33" ht="20.25" customHeight="1">
      <c r="A15" s="24" t="s">
        <v>23</v>
      </c>
      <c r="B15" s="24">
        <v>1</v>
      </c>
      <c r="C15" s="25">
        <v>2</v>
      </c>
      <c r="D15" s="59">
        <v>3</v>
      </c>
      <c r="E15" s="59">
        <v>4</v>
      </c>
      <c r="F15" s="59">
        <v>5</v>
      </c>
      <c r="G15" s="59">
        <v>6</v>
      </c>
      <c r="H15" s="24">
        <v>7</v>
      </c>
      <c r="I15" s="24">
        <v>8</v>
      </c>
      <c r="J15" s="24">
        <v>9</v>
      </c>
      <c r="K15" s="24">
        <v>10</v>
      </c>
      <c r="L15" s="24">
        <v>11</v>
      </c>
      <c r="M15" s="59">
        <v>12</v>
      </c>
      <c r="N15" s="59">
        <v>13</v>
      </c>
      <c r="O15" s="24">
        <v>14</v>
      </c>
      <c r="P15" s="24">
        <v>15</v>
      </c>
      <c r="Q15" s="25">
        <v>16</v>
      </c>
      <c r="R15" s="24">
        <v>17</v>
      </c>
      <c r="S15" s="24">
        <v>18</v>
      </c>
      <c r="T15" s="59">
        <v>19</v>
      </c>
      <c r="U15" s="59">
        <v>20</v>
      </c>
      <c r="V15" s="24">
        <v>21</v>
      </c>
      <c r="W15" s="24">
        <v>22</v>
      </c>
      <c r="X15" s="24">
        <v>23</v>
      </c>
      <c r="Y15" s="24">
        <v>24</v>
      </c>
      <c r="Z15" s="24">
        <v>25</v>
      </c>
      <c r="AA15" s="59">
        <v>26</v>
      </c>
      <c r="AB15" s="59">
        <v>27</v>
      </c>
      <c r="AC15" s="24">
        <v>28</v>
      </c>
      <c r="AD15" s="25">
        <v>29</v>
      </c>
      <c r="AE15" s="25">
        <v>30</v>
      </c>
      <c r="AF15" s="25">
        <v>31</v>
      </c>
      <c r="AG15" s="4"/>
    </row>
    <row r="16" spans="1:33" ht="15" hidden="1" customHeight="1">
      <c r="B16" s="26">
        <f>DATE($A$1,$A14,B15)</f>
        <v>43221</v>
      </c>
      <c r="C16" s="26">
        <f t="shared" ref="C16:AC16" si="4">DATE($A$1,$A14,C15)</f>
        <v>43222</v>
      </c>
      <c r="D16" s="61">
        <f t="shared" si="4"/>
        <v>43223</v>
      </c>
      <c r="E16" s="61">
        <f t="shared" si="4"/>
        <v>43224</v>
      </c>
      <c r="F16" s="61">
        <f t="shared" si="4"/>
        <v>43225</v>
      </c>
      <c r="G16" s="61">
        <f t="shared" si="4"/>
        <v>43226</v>
      </c>
      <c r="H16" s="26">
        <f t="shared" si="4"/>
        <v>43227</v>
      </c>
      <c r="I16" s="26">
        <f t="shared" si="4"/>
        <v>43228</v>
      </c>
      <c r="J16" s="26">
        <f t="shared" si="4"/>
        <v>43229</v>
      </c>
      <c r="K16" s="26">
        <f t="shared" si="4"/>
        <v>43230</v>
      </c>
      <c r="L16" s="26">
        <f t="shared" si="4"/>
        <v>43231</v>
      </c>
      <c r="M16" s="61">
        <f t="shared" si="4"/>
        <v>43232</v>
      </c>
      <c r="N16" s="61">
        <f t="shared" si="4"/>
        <v>43233</v>
      </c>
      <c r="O16" s="26">
        <f t="shared" si="4"/>
        <v>43234</v>
      </c>
      <c r="P16" s="26">
        <f t="shared" si="4"/>
        <v>43235</v>
      </c>
      <c r="Q16" s="26">
        <f t="shared" si="4"/>
        <v>43236</v>
      </c>
      <c r="R16" s="26">
        <f t="shared" si="4"/>
        <v>43237</v>
      </c>
      <c r="S16" s="26">
        <f t="shared" si="4"/>
        <v>43238</v>
      </c>
      <c r="T16" s="61">
        <f t="shared" si="4"/>
        <v>43239</v>
      </c>
      <c r="U16" s="61">
        <f t="shared" si="4"/>
        <v>43240</v>
      </c>
      <c r="V16" s="26">
        <f t="shared" si="4"/>
        <v>43241</v>
      </c>
      <c r="W16" s="26">
        <f t="shared" si="4"/>
        <v>43242</v>
      </c>
      <c r="X16" s="26">
        <f t="shared" si="4"/>
        <v>43243</v>
      </c>
      <c r="Y16" s="26">
        <f t="shared" si="4"/>
        <v>43244</v>
      </c>
      <c r="Z16" s="26">
        <f t="shared" si="4"/>
        <v>43245</v>
      </c>
      <c r="AA16" s="61">
        <f t="shared" si="4"/>
        <v>43246</v>
      </c>
      <c r="AB16" s="61">
        <f t="shared" si="4"/>
        <v>43247</v>
      </c>
      <c r="AC16" s="26">
        <f t="shared" si="4"/>
        <v>43248</v>
      </c>
      <c r="AD16" s="26">
        <f>DATE($A$1,$A14,AD15)</f>
        <v>43249</v>
      </c>
      <c r="AE16" s="26">
        <f t="shared" ref="AE16:AF16" si="5">DATE($A$1,$A14,AE15)</f>
        <v>43250</v>
      </c>
      <c r="AF16" s="26">
        <f t="shared" si="5"/>
        <v>43251</v>
      </c>
      <c r="AG16" s="4"/>
    </row>
    <row r="17" spans="1:33" ht="15" hidden="1" customHeight="1">
      <c r="B17" s="1">
        <f>WEEKDAY(B16,2)</f>
        <v>2</v>
      </c>
      <c r="C17" s="1">
        <f t="shared" ref="C17:AF17" si="6">WEEKDAY(C16,2)</f>
        <v>3</v>
      </c>
      <c r="D17" s="62">
        <f t="shared" si="6"/>
        <v>4</v>
      </c>
      <c r="E17" s="62">
        <f t="shared" si="6"/>
        <v>5</v>
      </c>
      <c r="F17" s="62">
        <f t="shared" si="6"/>
        <v>6</v>
      </c>
      <c r="G17" s="62">
        <f t="shared" si="6"/>
        <v>7</v>
      </c>
      <c r="H17" s="1">
        <f t="shared" si="6"/>
        <v>1</v>
      </c>
      <c r="I17" s="1">
        <f t="shared" si="6"/>
        <v>2</v>
      </c>
      <c r="J17" s="1">
        <f t="shared" si="6"/>
        <v>3</v>
      </c>
      <c r="K17" s="1">
        <f t="shared" si="6"/>
        <v>4</v>
      </c>
      <c r="L17" s="1">
        <f t="shared" si="6"/>
        <v>5</v>
      </c>
      <c r="M17" s="62">
        <f t="shared" si="6"/>
        <v>6</v>
      </c>
      <c r="N17" s="62">
        <f t="shared" si="6"/>
        <v>7</v>
      </c>
      <c r="O17" s="1">
        <f t="shared" si="6"/>
        <v>1</v>
      </c>
      <c r="P17" s="1">
        <f t="shared" si="6"/>
        <v>2</v>
      </c>
      <c r="Q17" s="1">
        <f t="shared" si="6"/>
        <v>3</v>
      </c>
      <c r="R17" s="1">
        <f t="shared" si="6"/>
        <v>4</v>
      </c>
      <c r="S17" s="1">
        <f t="shared" si="6"/>
        <v>5</v>
      </c>
      <c r="T17" s="62">
        <f t="shared" si="6"/>
        <v>6</v>
      </c>
      <c r="U17" s="62">
        <f t="shared" si="6"/>
        <v>7</v>
      </c>
      <c r="V17" s="1">
        <f t="shared" si="6"/>
        <v>1</v>
      </c>
      <c r="W17" s="1">
        <f t="shared" si="6"/>
        <v>2</v>
      </c>
      <c r="X17" s="1">
        <f t="shared" si="6"/>
        <v>3</v>
      </c>
      <c r="Y17" s="1">
        <f t="shared" si="6"/>
        <v>4</v>
      </c>
      <c r="Z17" s="1">
        <f t="shared" si="6"/>
        <v>5</v>
      </c>
      <c r="AA17" s="62">
        <f t="shared" si="6"/>
        <v>6</v>
      </c>
      <c r="AB17" s="62">
        <f t="shared" si="6"/>
        <v>7</v>
      </c>
      <c r="AC17" s="1">
        <f t="shared" si="6"/>
        <v>1</v>
      </c>
      <c r="AD17" s="1">
        <f t="shared" si="6"/>
        <v>2</v>
      </c>
      <c r="AE17" s="1">
        <f t="shared" si="6"/>
        <v>3</v>
      </c>
      <c r="AF17" s="1">
        <f t="shared" si="6"/>
        <v>4</v>
      </c>
      <c r="AG17" s="4"/>
    </row>
    <row r="18" spans="1:33" ht="22.5" customHeight="1">
      <c r="A18" s="25" t="s">
        <v>32</v>
      </c>
      <c r="B18" s="24" t="str">
        <f>CHOOSE(WEEKDAY(B16),"日","月","火","水","木","金","土")</f>
        <v>火</v>
      </c>
      <c r="C18" s="27" t="str">
        <f>CHOOSE(WEEKDAY(C16),"日","月","火","水","木","金","土")</f>
        <v>水</v>
      </c>
      <c r="D18" s="60" t="str">
        <f t="shared" ref="D18:AF18" si="7">CHOOSE(WEEKDAY(D16),"日","月","火","水","木","金","土")</f>
        <v>木</v>
      </c>
      <c r="E18" s="60" t="str">
        <f t="shared" si="7"/>
        <v>金</v>
      </c>
      <c r="F18" s="60" t="str">
        <f t="shared" si="7"/>
        <v>土</v>
      </c>
      <c r="G18" s="60" t="str">
        <f t="shared" si="7"/>
        <v>日</v>
      </c>
      <c r="H18" s="25" t="str">
        <f t="shared" si="7"/>
        <v>月</v>
      </c>
      <c r="I18" s="25" t="str">
        <f t="shared" si="7"/>
        <v>火</v>
      </c>
      <c r="J18" s="25" t="str">
        <f t="shared" si="7"/>
        <v>水</v>
      </c>
      <c r="K18" s="25" t="str">
        <f t="shared" si="7"/>
        <v>木</v>
      </c>
      <c r="L18" s="25" t="str">
        <f t="shared" si="7"/>
        <v>金</v>
      </c>
      <c r="M18" s="60" t="str">
        <f t="shared" si="7"/>
        <v>土</v>
      </c>
      <c r="N18" s="60" t="str">
        <f t="shared" si="7"/>
        <v>日</v>
      </c>
      <c r="O18" s="25" t="str">
        <f t="shared" si="7"/>
        <v>月</v>
      </c>
      <c r="P18" s="25" t="str">
        <f t="shared" si="7"/>
        <v>火</v>
      </c>
      <c r="Q18" s="25" t="str">
        <f t="shared" si="7"/>
        <v>水</v>
      </c>
      <c r="R18" s="25" t="str">
        <f t="shared" si="7"/>
        <v>木</v>
      </c>
      <c r="S18" s="25" t="str">
        <f t="shared" si="7"/>
        <v>金</v>
      </c>
      <c r="T18" s="60" t="str">
        <f t="shared" si="7"/>
        <v>土</v>
      </c>
      <c r="U18" s="60" t="str">
        <f t="shared" si="7"/>
        <v>日</v>
      </c>
      <c r="V18" s="25" t="str">
        <f t="shared" si="7"/>
        <v>月</v>
      </c>
      <c r="W18" s="25" t="str">
        <f t="shared" si="7"/>
        <v>火</v>
      </c>
      <c r="X18" s="25" t="str">
        <f t="shared" si="7"/>
        <v>水</v>
      </c>
      <c r="Y18" s="25" t="str">
        <f t="shared" si="7"/>
        <v>木</v>
      </c>
      <c r="Z18" s="25" t="str">
        <f t="shared" si="7"/>
        <v>金</v>
      </c>
      <c r="AA18" s="60" t="str">
        <f t="shared" si="7"/>
        <v>土</v>
      </c>
      <c r="AB18" s="60" t="str">
        <f t="shared" si="7"/>
        <v>日</v>
      </c>
      <c r="AC18" s="25" t="str">
        <f t="shared" si="7"/>
        <v>月</v>
      </c>
      <c r="AD18" s="25" t="str">
        <f t="shared" si="7"/>
        <v>火</v>
      </c>
      <c r="AE18" s="25" t="str">
        <f t="shared" si="7"/>
        <v>水</v>
      </c>
      <c r="AF18" s="25" t="str">
        <f t="shared" si="7"/>
        <v>木</v>
      </c>
      <c r="AG18" s="4"/>
    </row>
    <row r="19" spans="1:33" ht="27" customHeight="1">
      <c r="A19" s="27" t="s">
        <v>33</v>
      </c>
      <c r="B19" s="24">
        <f>'栃木 (5月)'!$AM9</f>
        <v>0</v>
      </c>
      <c r="C19" s="24">
        <f>'栃木 (5月)'!$AM10</f>
        <v>0</v>
      </c>
      <c r="D19" s="59">
        <f>'栃木 (5月)'!$AM11</f>
        <v>0</v>
      </c>
      <c r="E19" s="59">
        <f>'栃木 (5月)'!$AM12</f>
        <v>0</v>
      </c>
      <c r="F19" s="59">
        <f>'栃木 (5月)'!$AM13</f>
        <v>0</v>
      </c>
      <c r="G19" s="59">
        <f>'栃木 (5月)'!$AM14</f>
        <v>0</v>
      </c>
      <c r="H19" s="24">
        <f>'栃木 (5月)'!$AM15</f>
        <v>0</v>
      </c>
      <c r="I19" s="24">
        <f>'栃木 (5月)'!$AM16</f>
        <v>0</v>
      </c>
      <c r="J19" s="24">
        <f>'栃木 (5月)'!$AM17</f>
        <v>0</v>
      </c>
      <c r="K19" s="24">
        <f>'栃木 (5月)'!$AM18</f>
        <v>0</v>
      </c>
      <c r="L19" s="24">
        <f>'栃木 (5月)'!$AM19</f>
        <v>0</v>
      </c>
      <c r="M19" s="59">
        <f>'栃木 (5月)'!$AM20</f>
        <v>0</v>
      </c>
      <c r="N19" s="59">
        <f>'栃木 (5月)'!$AM21</f>
        <v>0</v>
      </c>
      <c r="O19" s="24">
        <f>'栃木 (5月)'!$AM22</f>
        <v>0</v>
      </c>
      <c r="P19" s="24">
        <f>'栃木 (5月)'!$AM23</f>
        <v>0</v>
      </c>
      <c r="Q19" s="24">
        <f>'栃木 (5月)'!$AM24</f>
        <v>0</v>
      </c>
      <c r="R19" s="24">
        <f>'栃木 (5月)'!$AM25</f>
        <v>0</v>
      </c>
      <c r="S19" s="24">
        <f>'栃木 (5月)'!$AM26</f>
        <v>0</v>
      </c>
      <c r="T19" s="59">
        <f>'栃木 (5月)'!$AM27</f>
        <v>0</v>
      </c>
      <c r="U19" s="59">
        <f>'栃木 (5月)'!$AM28</f>
        <v>0</v>
      </c>
      <c r="V19" s="24">
        <f>'栃木 (5月)'!$AM29</f>
        <v>0</v>
      </c>
      <c r="W19" s="24">
        <f>'栃木 (5月)'!$AM30</f>
        <v>0</v>
      </c>
      <c r="X19" s="24">
        <f>'栃木 (5月)'!$AM31</f>
        <v>0</v>
      </c>
      <c r="Y19" s="24">
        <f>'栃木 (5月)'!$AM32</f>
        <v>0</v>
      </c>
      <c r="Z19" s="24">
        <f>'栃木 (5月)'!$AM33</f>
        <v>0</v>
      </c>
      <c r="AA19" s="59">
        <f>'栃木 (5月)'!$AM34</f>
        <v>0</v>
      </c>
      <c r="AB19" s="59">
        <f>'栃木 (5月)'!$AM35</f>
        <v>0</v>
      </c>
      <c r="AC19" s="24">
        <f>'栃木 (5月)'!$AM36</f>
        <v>0</v>
      </c>
      <c r="AD19" s="24">
        <f>'栃木 (5月)'!$AM37</f>
        <v>0</v>
      </c>
      <c r="AE19" s="24">
        <f>'栃木 (5月)'!$AM38</f>
        <v>0</v>
      </c>
      <c r="AF19" s="24">
        <f>'栃木 (5月)'!$AM39</f>
        <v>0</v>
      </c>
      <c r="AG19" s="4"/>
    </row>
    <row r="20" spans="1:33" ht="60" customHeight="1">
      <c r="A20" s="27" t="s">
        <v>34</v>
      </c>
      <c r="B20" s="29"/>
      <c r="C20" s="27"/>
      <c r="D20" s="71"/>
      <c r="E20" s="71"/>
      <c r="F20" s="71"/>
      <c r="G20" s="71"/>
      <c r="H20" s="27"/>
      <c r="I20" s="27"/>
      <c r="J20" s="27"/>
      <c r="K20" s="27"/>
      <c r="L20" s="27"/>
      <c r="M20" s="71"/>
      <c r="N20" s="71"/>
      <c r="O20" s="27"/>
      <c r="P20" s="27"/>
      <c r="Q20" s="27"/>
      <c r="R20" s="27"/>
      <c r="S20" s="27"/>
      <c r="T20" s="71"/>
      <c r="U20" s="71"/>
      <c r="V20" s="27"/>
      <c r="W20" s="27"/>
      <c r="X20" s="27"/>
      <c r="Y20" s="27"/>
      <c r="Z20" s="27"/>
      <c r="AA20" s="71"/>
      <c r="AB20" s="71"/>
      <c r="AC20" s="27"/>
      <c r="AD20" s="27"/>
      <c r="AE20" s="27"/>
      <c r="AF20" s="27"/>
      <c r="AG20" s="4"/>
    </row>
    <row r="21" spans="1:33" ht="9.9499999999999993" customHeight="1" thickBot="1"/>
    <row r="22" spans="1:33" ht="15.75" thickTop="1" thickBot="1">
      <c r="A22" s="14">
        <v>6</v>
      </c>
      <c r="B22" s="8" t="s">
        <v>30</v>
      </c>
      <c r="D22" s="72" t="s">
        <v>22</v>
      </c>
      <c r="E22" s="17"/>
      <c r="F22" s="17"/>
      <c r="G22" s="18">
        <f>K22+O22</f>
        <v>0</v>
      </c>
      <c r="H22" s="19" t="s">
        <v>23</v>
      </c>
      <c r="I22" s="20" t="s">
        <v>24</v>
      </c>
      <c r="J22" s="17"/>
      <c r="K22" s="18">
        <f>COUNTIF(B27:AE27,1)</f>
        <v>0</v>
      </c>
      <c r="L22" s="19" t="s">
        <v>23</v>
      </c>
      <c r="M22" s="20" t="s">
        <v>25</v>
      </c>
      <c r="N22" s="21"/>
      <c r="O22" s="18">
        <f>COUNTIF(B27:AE27,2)</f>
        <v>0</v>
      </c>
      <c r="P22" s="22" t="s">
        <v>23</v>
      </c>
      <c r="R22" s="16" t="s">
        <v>31</v>
      </c>
      <c r="S22" s="17"/>
      <c r="T22" s="17">
        <f>X22+AB22</f>
        <v>0</v>
      </c>
      <c r="U22" s="18" t="s">
        <v>23</v>
      </c>
      <c r="V22" s="31" t="s">
        <v>27</v>
      </c>
      <c r="W22" s="20"/>
      <c r="X22" s="17">
        <f>COUNTIF(B27:AE27,3)</f>
        <v>0</v>
      </c>
      <c r="Y22" s="18" t="s">
        <v>23</v>
      </c>
      <c r="Z22" s="31" t="s">
        <v>28</v>
      </c>
      <c r="AA22" s="20"/>
      <c r="AB22" s="21">
        <f>COUNTIF(B27:AE27,4)</f>
        <v>0</v>
      </c>
      <c r="AC22" s="30" t="s">
        <v>23</v>
      </c>
    </row>
    <row r="23" spans="1:33" ht="20.25" customHeight="1">
      <c r="A23" s="24" t="s">
        <v>23</v>
      </c>
      <c r="B23" s="24">
        <v>1</v>
      </c>
      <c r="C23" s="60">
        <v>2</v>
      </c>
      <c r="D23" s="59">
        <v>3</v>
      </c>
      <c r="E23" s="24">
        <v>4</v>
      </c>
      <c r="F23" s="24">
        <v>5</v>
      </c>
      <c r="G23" s="24">
        <v>6</v>
      </c>
      <c r="H23" s="24">
        <v>7</v>
      </c>
      <c r="I23" s="24">
        <v>8</v>
      </c>
      <c r="J23" s="59">
        <v>9</v>
      </c>
      <c r="K23" s="59">
        <v>10</v>
      </c>
      <c r="L23" s="24">
        <v>11</v>
      </c>
      <c r="M23" s="24">
        <v>12</v>
      </c>
      <c r="N23" s="24">
        <v>13</v>
      </c>
      <c r="O23" s="24">
        <v>14</v>
      </c>
      <c r="P23" s="24">
        <v>15</v>
      </c>
      <c r="Q23" s="60">
        <v>16</v>
      </c>
      <c r="R23" s="59">
        <v>17</v>
      </c>
      <c r="S23" s="24">
        <v>18</v>
      </c>
      <c r="T23" s="24">
        <v>19</v>
      </c>
      <c r="U23" s="24">
        <v>20</v>
      </c>
      <c r="V23" s="24">
        <v>21</v>
      </c>
      <c r="W23" s="24">
        <v>22</v>
      </c>
      <c r="X23" s="59">
        <v>23</v>
      </c>
      <c r="Y23" s="59">
        <v>24</v>
      </c>
      <c r="Z23" s="24">
        <v>25</v>
      </c>
      <c r="AA23" s="24">
        <v>26</v>
      </c>
      <c r="AB23" s="24">
        <v>27</v>
      </c>
      <c r="AC23" s="24">
        <v>28</v>
      </c>
      <c r="AD23" s="50">
        <v>29</v>
      </c>
      <c r="AE23" s="60">
        <v>30</v>
      </c>
      <c r="AF23" s="4"/>
      <c r="AG23" s="4"/>
    </row>
    <row r="24" spans="1:33" ht="15" hidden="1" customHeight="1">
      <c r="B24" s="26">
        <f>DATE($A$1,$A22,B23)</f>
        <v>43252</v>
      </c>
      <c r="C24" s="61">
        <f t="shared" ref="C24:AC24" si="8">DATE($A$1,$A22,C23)</f>
        <v>43253</v>
      </c>
      <c r="D24" s="61">
        <f t="shared" si="8"/>
        <v>43254</v>
      </c>
      <c r="E24" s="26">
        <f t="shared" si="8"/>
        <v>43255</v>
      </c>
      <c r="F24" s="26">
        <f t="shared" si="8"/>
        <v>43256</v>
      </c>
      <c r="G24" s="26">
        <f t="shared" si="8"/>
        <v>43257</v>
      </c>
      <c r="H24" s="26">
        <f t="shared" si="8"/>
        <v>43258</v>
      </c>
      <c r="I24" s="26">
        <f t="shared" si="8"/>
        <v>43259</v>
      </c>
      <c r="J24" s="61">
        <f t="shared" si="8"/>
        <v>43260</v>
      </c>
      <c r="K24" s="61">
        <f t="shared" si="8"/>
        <v>43261</v>
      </c>
      <c r="L24" s="26">
        <f t="shared" si="8"/>
        <v>43262</v>
      </c>
      <c r="M24" s="26">
        <f t="shared" si="8"/>
        <v>43263</v>
      </c>
      <c r="N24" s="26">
        <f t="shared" si="8"/>
        <v>43264</v>
      </c>
      <c r="O24" s="26">
        <f t="shared" si="8"/>
        <v>43265</v>
      </c>
      <c r="P24" s="26">
        <f t="shared" si="8"/>
        <v>43266</v>
      </c>
      <c r="Q24" s="61">
        <f t="shared" si="8"/>
        <v>43267</v>
      </c>
      <c r="R24" s="61">
        <f t="shared" si="8"/>
        <v>43268</v>
      </c>
      <c r="S24" s="26">
        <f t="shared" si="8"/>
        <v>43269</v>
      </c>
      <c r="T24" s="26">
        <f t="shared" si="8"/>
        <v>43270</v>
      </c>
      <c r="U24" s="26">
        <f t="shared" si="8"/>
        <v>43271</v>
      </c>
      <c r="V24" s="26">
        <f t="shared" si="8"/>
        <v>43272</v>
      </c>
      <c r="W24" s="26">
        <f t="shared" si="8"/>
        <v>43273</v>
      </c>
      <c r="X24" s="61">
        <f t="shared" si="8"/>
        <v>43274</v>
      </c>
      <c r="Y24" s="61">
        <f t="shared" si="8"/>
        <v>43275</v>
      </c>
      <c r="Z24" s="26">
        <f t="shared" si="8"/>
        <v>43276</v>
      </c>
      <c r="AA24" s="26">
        <f t="shared" si="8"/>
        <v>43277</v>
      </c>
      <c r="AB24" s="26">
        <f t="shared" si="8"/>
        <v>43278</v>
      </c>
      <c r="AC24" s="26">
        <f t="shared" si="8"/>
        <v>43279</v>
      </c>
      <c r="AD24" s="26">
        <f>DATE($A$1,$A22,AD23)</f>
        <v>43280</v>
      </c>
      <c r="AE24" s="61">
        <f t="shared" ref="AE24" si="9">DATE($A$1,$A22,AE23)</f>
        <v>43281</v>
      </c>
      <c r="AF24" s="4"/>
      <c r="AG24" s="4"/>
    </row>
    <row r="25" spans="1:33" ht="15" hidden="1" customHeight="1">
      <c r="B25" s="1">
        <f>WEEKDAY(B24,2)</f>
        <v>5</v>
      </c>
      <c r="C25" s="62">
        <f t="shared" ref="C25:AE25" si="10">WEEKDAY(C24,2)</f>
        <v>6</v>
      </c>
      <c r="D25" s="62">
        <f t="shared" si="10"/>
        <v>7</v>
      </c>
      <c r="E25" s="1">
        <f t="shared" si="10"/>
        <v>1</v>
      </c>
      <c r="F25" s="1">
        <f t="shared" si="10"/>
        <v>2</v>
      </c>
      <c r="G25" s="1">
        <f t="shared" si="10"/>
        <v>3</v>
      </c>
      <c r="H25" s="1">
        <f t="shared" si="10"/>
        <v>4</v>
      </c>
      <c r="I25" s="1">
        <f t="shared" si="10"/>
        <v>5</v>
      </c>
      <c r="J25" s="62">
        <f t="shared" si="10"/>
        <v>6</v>
      </c>
      <c r="K25" s="62">
        <f t="shared" si="10"/>
        <v>7</v>
      </c>
      <c r="L25" s="1">
        <f t="shared" si="10"/>
        <v>1</v>
      </c>
      <c r="M25" s="1">
        <f t="shared" si="10"/>
        <v>2</v>
      </c>
      <c r="N25" s="1">
        <f t="shared" si="10"/>
        <v>3</v>
      </c>
      <c r="O25" s="1">
        <f t="shared" si="10"/>
        <v>4</v>
      </c>
      <c r="P25" s="1">
        <f t="shared" si="10"/>
        <v>5</v>
      </c>
      <c r="Q25" s="62">
        <f t="shared" si="10"/>
        <v>6</v>
      </c>
      <c r="R25" s="62">
        <f t="shared" si="10"/>
        <v>7</v>
      </c>
      <c r="S25" s="1">
        <f t="shared" si="10"/>
        <v>1</v>
      </c>
      <c r="T25" s="1">
        <f t="shared" si="10"/>
        <v>2</v>
      </c>
      <c r="U25" s="1">
        <f t="shared" si="10"/>
        <v>3</v>
      </c>
      <c r="V25" s="1">
        <f t="shared" si="10"/>
        <v>4</v>
      </c>
      <c r="W25" s="1">
        <f t="shared" si="10"/>
        <v>5</v>
      </c>
      <c r="X25" s="62">
        <f t="shared" si="10"/>
        <v>6</v>
      </c>
      <c r="Y25" s="62">
        <f t="shared" si="10"/>
        <v>7</v>
      </c>
      <c r="Z25" s="1">
        <f t="shared" si="10"/>
        <v>1</v>
      </c>
      <c r="AA25" s="1">
        <f t="shared" si="10"/>
        <v>2</v>
      </c>
      <c r="AB25" s="1">
        <f t="shared" si="10"/>
        <v>3</v>
      </c>
      <c r="AC25" s="1">
        <f t="shared" si="10"/>
        <v>4</v>
      </c>
      <c r="AD25" s="1">
        <f t="shared" si="10"/>
        <v>5</v>
      </c>
      <c r="AE25" s="62">
        <f t="shared" si="10"/>
        <v>6</v>
      </c>
      <c r="AF25" s="4"/>
      <c r="AG25" s="4"/>
    </row>
    <row r="26" spans="1:33" ht="22.5" customHeight="1">
      <c r="A26" s="25" t="s">
        <v>32</v>
      </c>
      <c r="B26" s="24" t="str">
        <f>CHOOSE(WEEKDAY(B24),"日","月","火","水","木","金","土")</f>
        <v>金</v>
      </c>
      <c r="C26" s="59" t="str">
        <f>CHOOSE(WEEKDAY(C24),"日","月","火","水","木","金","土")</f>
        <v>土</v>
      </c>
      <c r="D26" s="59" t="str">
        <f t="shared" ref="D26:AE26" si="11">CHOOSE(WEEKDAY(D24),"日","月","火","水","木","金","土")</f>
        <v>日</v>
      </c>
      <c r="E26" s="24" t="str">
        <f t="shared" si="11"/>
        <v>月</v>
      </c>
      <c r="F26" s="24" t="str">
        <f t="shared" si="11"/>
        <v>火</v>
      </c>
      <c r="G26" s="24" t="str">
        <f t="shared" si="11"/>
        <v>水</v>
      </c>
      <c r="H26" s="24" t="str">
        <f t="shared" si="11"/>
        <v>木</v>
      </c>
      <c r="I26" s="24" t="str">
        <f t="shared" si="11"/>
        <v>金</v>
      </c>
      <c r="J26" s="59" t="str">
        <f t="shared" si="11"/>
        <v>土</v>
      </c>
      <c r="K26" s="59" t="str">
        <f t="shared" si="11"/>
        <v>日</v>
      </c>
      <c r="L26" s="24" t="str">
        <f t="shared" si="11"/>
        <v>月</v>
      </c>
      <c r="M26" s="24" t="str">
        <f t="shared" si="11"/>
        <v>火</v>
      </c>
      <c r="N26" s="24" t="str">
        <f t="shared" si="11"/>
        <v>水</v>
      </c>
      <c r="O26" s="24" t="str">
        <f t="shared" si="11"/>
        <v>木</v>
      </c>
      <c r="P26" s="24" t="str">
        <f t="shared" si="11"/>
        <v>金</v>
      </c>
      <c r="Q26" s="59" t="str">
        <f t="shared" si="11"/>
        <v>土</v>
      </c>
      <c r="R26" s="59" t="str">
        <f t="shared" si="11"/>
        <v>日</v>
      </c>
      <c r="S26" s="24" t="str">
        <f t="shared" si="11"/>
        <v>月</v>
      </c>
      <c r="T26" s="24" t="str">
        <f t="shared" si="11"/>
        <v>火</v>
      </c>
      <c r="U26" s="24" t="str">
        <f t="shared" si="11"/>
        <v>水</v>
      </c>
      <c r="V26" s="24" t="str">
        <f t="shared" si="11"/>
        <v>木</v>
      </c>
      <c r="W26" s="24" t="str">
        <f t="shared" si="11"/>
        <v>金</v>
      </c>
      <c r="X26" s="59" t="str">
        <f t="shared" si="11"/>
        <v>土</v>
      </c>
      <c r="Y26" s="59" t="str">
        <f t="shared" si="11"/>
        <v>日</v>
      </c>
      <c r="Z26" s="24" t="str">
        <f t="shared" si="11"/>
        <v>月</v>
      </c>
      <c r="AA26" s="24" t="str">
        <f t="shared" si="11"/>
        <v>火</v>
      </c>
      <c r="AB26" s="24" t="str">
        <f t="shared" si="11"/>
        <v>水</v>
      </c>
      <c r="AC26" s="24" t="str">
        <f t="shared" si="11"/>
        <v>木</v>
      </c>
      <c r="AD26" s="24" t="str">
        <f t="shared" si="11"/>
        <v>金</v>
      </c>
      <c r="AE26" s="59" t="str">
        <f t="shared" si="11"/>
        <v>土</v>
      </c>
      <c r="AF26" s="4"/>
      <c r="AG26" s="4"/>
    </row>
    <row r="27" spans="1:33" ht="27" customHeight="1">
      <c r="A27" s="27" t="s">
        <v>33</v>
      </c>
      <c r="B27" s="24">
        <f>'栃木 (6月)'!$AM9</f>
        <v>0</v>
      </c>
      <c r="C27" s="59">
        <f>'栃木 (6月)'!$AM10</f>
        <v>0</v>
      </c>
      <c r="D27" s="59">
        <f>'栃木 (6月)'!$AM11</f>
        <v>0</v>
      </c>
      <c r="E27" s="24">
        <f>'栃木 (6月)'!$AM12</f>
        <v>0</v>
      </c>
      <c r="F27" s="24">
        <f>'栃木 (6月)'!$AM13</f>
        <v>0</v>
      </c>
      <c r="G27" s="24">
        <f>'栃木 (6月)'!$AM14</f>
        <v>0</v>
      </c>
      <c r="H27" s="24">
        <f>'栃木 (6月)'!$AM15</f>
        <v>0</v>
      </c>
      <c r="I27" s="24">
        <f>'栃木 (6月)'!$AM16</f>
        <v>0</v>
      </c>
      <c r="J27" s="59">
        <f>'栃木 (6月)'!$AM17</f>
        <v>0</v>
      </c>
      <c r="K27" s="59">
        <f>'栃木 (6月)'!$AM18</f>
        <v>0</v>
      </c>
      <c r="L27" s="24">
        <f>'栃木 (6月)'!$AM19</f>
        <v>0</v>
      </c>
      <c r="M27" s="24">
        <f>'栃木 (6月)'!$AM20</f>
        <v>0</v>
      </c>
      <c r="N27" s="24">
        <f>'栃木 (6月)'!$AM21</f>
        <v>0</v>
      </c>
      <c r="O27" s="24">
        <f>'栃木 (6月)'!$AM22</f>
        <v>0</v>
      </c>
      <c r="P27" s="24">
        <f>'栃木 (6月)'!$AM23</f>
        <v>0</v>
      </c>
      <c r="Q27" s="59">
        <f>'栃木 (6月)'!$AM24</f>
        <v>0</v>
      </c>
      <c r="R27" s="59">
        <f>'栃木 (6月)'!$AM25</f>
        <v>0</v>
      </c>
      <c r="S27" s="24">
        <f>'栃木 (6月)'!$AM26</f>
        <v>0</v>
      </c>
      <c r="T27" s="24">
        <f>'栃木 (6月)'!$AM27</f>
        <v>0</v>
      </c>
      <c r="U27" s="24">
        <f>'栃木 (6月)'!$AM28</f>
        <v>0</v>
      </c>
      <c r="V27" s="24">
        <f>'栃木 (6月)'!$AM29</f>
        <v>0</v>
      </c>
      <c r="W27" s="24">
        <f>'栃木 (6月)'!$AM30</f>
        <v>0</v>
      </c>
      <c r="X27" s="59">
        <f>'栃木 (6月)'!$AM31</f>
        <v>0</v>
      </c>
      <c r="Y27" s="59">
        <f>'栃木 (6月)'!$AM32</f>
        <v>0</v>
      </c>
      <c r="Z27" s="24">
        <f>'栃木 (6月)'!$AM33</f>
        <v>0</v>
      </c>
      <c r="AA27" s="24">
        <f>'栃木 (6月)'!$AM34</f>
        <v>0</v>
      </c>
      <c r="AB27" s="24">
        <f>'栃木 (6月)'!$AM35</f>
        <v>0</v>
      </c>
      <c r="AC27" s="24">
        <f>'栃木 (6月)'!$AM36</f>
        <v>0</v>
      </c>
      <c r="AD27" s="24">
        <f>'栃木 (6月)'!$AM37</f>
        <v>0</v>
      </c>
      <c r="AE27" s="70">
        <f>'栃木 (6月)'!$AM38</f>
        <v>0</v>
      </c>
      <c r="AF27" s="65"/>
      <c r="AG27" s="4"/>
    </row>
    <row r="28" spans="1:33" ht="60" customHeight="1">
      <c r="A28" s="27" t="s">
        <v>34</v>
      </c>
      <c r="B28" s="29"/>
      <c r="C28" s="63"/>
      <c r="D28" s="63"/>
      <c r="E28" s="29"/>
      <c r="F28" s="29"/>
      <c r="G28" s="29"/>
      <c r="H28" s="29"/>
      <c r="I28" s="29"/>
      <c r="J28" s="63"/>
      <c r="K28" s="63"/>
      <c r="L28" s="29"/>
      <c r="M28" s="29"/>
      <c r="N28" s="29"/>
      <c r="O28" s="29"/>
      <c r="P28" s="29"/>
      <c r="Q28" s="63"/>
      <c r="R28" s="63"/>
      <c r="S28" s="29"/>
      <c r="T28" s="29"/>
      <c r="U28" s="29"/>
      <c r="V28" s="29"/>
      <c r="W28" s="29"/>
      <c r="X28" s="63"/>
      <c r="Y28" s="63"/>
      <c r="Z28" s="29"/>
      <c r="AA28" s="29"/>
      <c r="AB28" s="29"/>
      <c r="AC28" s="29"/>
      <c r="AD28" s="29"/>
      <c r="AE28" s="63"/>
      <c r="AF28" s="4"/>
      <c r="AG28" s="4"/>
    </row>
    <row r="29" spans="1:33" ht="9.9499999999999993" customHeight="1" thickBot="1"/>
    <row r="30" spans="1:33" ht="15.75" thickTop="1" thickBot="1">
      <c r="A30" s="14">
        <v>7</v>
      </c>
      <c r="B30" s="8" t="s">
        <v>30</v>
      </c>
      <c r="D30" s="72" t="s">
        <v>22</v>
      </c>
      <c r="E30" s="17"/>
      <c r="F30" s="17"/>
      <c r="G30" s="18">
        <f>K30+O30</f>
        <v>0</v>
      </c>
      <c r="H30" s="19" t="s">
        <v>23</v>
      </c>
      <c r="I30" s="20" t="s">
        <v>24</v>
      </c>
      <c r="J30" s="17"/>
      <c r="K30" s="18">
        <f>COUNTIF(B35:AF35,1)</f>
        <v>0</v>
      </c>
      <c r="L30" s="19" t="s">
        <v>23</v>
      </c>
      <c r="M30" s="20" t="s">
        <v>25</v>
      </c>
      <c r="N30" s="21"/>
      <c r="O30" s="18">
        <f>COUNTIF(B35:AF35,2)</f>
        <v>0</v>
      </c>
      <c r="P30" s="22" t="s">
        <v>23</v>
      </c>
      <c r="R30" s="16" t="s">
        <v>31</v>
      </c>
      <c r="S30" s="17"/>
      <c r="T30" s="17">
        <f>X30+AB30</f>
        <v>0</v>
      </c>
      <c r="U30" s="18" t="s">
        <v>23</v>
      </c>
      <c r="V30" s="31" t="s">
        <v>27</v>
      </c>
      <c r="W30" s="20"/>
      <c r="X30" s="17">
        <f>COUNTIF(B35:AF35,3)</f>
        <v>0</v>
      </c>
      <c r="Y30" s="18" t="s">
        <v>23</v>
      </c>
      <c r="Z30" s="31" t="s">
        <v>28</v>
      </c>
      <c r="AA30" s="20"/>
      <c r="AB30" s="21">
        <f>COUNTIF(B35:AF35,4)</f>
        <v>0</v>
      </c>
      <c r="AC30" s="30" t="s">
        <v>23</v>
      </c>
    </row>
    <row r="31" spans="1:33" ht="20.25" customHeight="1">
      <c r="A31" s="24" t="s">
        <v>23</v>
      </c>
      <c r="B31" s="59">
        <v>1</v>
      </c>
      <c r="C31" s="25">
        <v>2</v>
      </c>
      <c r="D31" s="24">
        <v>3</v>
      </c>
      <c r="E31" s="24">
        <v>4</v>
      </c>
      <c r="F31" s="24">
        <v>5</v>
      </c>
      <c r="G31" s="24">
        <v>6</v>
      </c>
      <c r="H31" s="59">
        <v>7</v>
      </c>
      <c r="I31" s="59">
        <v>8</v>
      </c>
      <c r="J31" s="24">
        <v>9</v>
      </c>
      <c r="K31" s="24">
        <v>10</v>
      </c>
      <c r="L31" s="24">
        <v>11</v>
      </c>
      <c r="M31" s="24">
        <v>12</v>
      </c>
      <c r="N31" s="24">
        <v>13</v>
      </c>
      <c r="O31" s="59">
        <v>14</v>
      </c>
      <c r="P31" s="59">
        <v>15</v>
      </c>
      <c r="Q31" s="60">
        <v>16</v>
      </c>
      <c r="R31" s="24">
        <v>17</v>
      </c>
      <c r="S31" s="24">
        <v>18</v>
      </c>
      <c r="T31" s="24">
        <v>19</v>
      </c>
      <c r="U31" s="24">
        <v>20</v>
      </c>
      <c r="V31" s="59">
        <v>21</v>
      </c>
      <c r="W31" s="59">
        <v>22</v>
      </c>
      <c r="X31" s="24">
        <v>23</v>
      </c>
      <c r="Y31" s="24">
        <v>24</v>
      </c>
      <c r="Z31" s="24">
        <v>25</v>
      </c>
      <c r="AA31" s="24">
        <v>26</v>
      </c>
      <c r="AB31" s="24">
        <v>27</v>
      </c>
      <c r="AC31" s="59">
        <v>28</v>
      </c>
      <c r="AD31" s="60">
        <v>29</v>
      </c>
      <c r="AE31" s="25">
        <v>30</v>
      </c>
      <c r="AF31" s="25">
        <v>31</v>
      </c>
      <c r="AG31" s="4"/>
    </row>
    <row r="32" spans="1:33" ht="15" hidden="1" customHeight="1">
      <c r="B32" s="61">
        <f>DATE($A$1,$A30,B31)</f>
        <v>43282</v>
      </c>
      <c r="C32" s="26">
        <f t="shared" ref="C32:AC32" si="12">DATE($A$1,$A30,C31)</f>
        <v>43283</v>
      </c>
      <c r="D32" s="26">
        <f t="shared" si="12"/>
        <v>43284</v>
      </c>
      <c r="E32" s="26">
        <f t="shared" si="12"/>
        <v>43285</v>
      </c>
      <c r="F32" s="26">
        <f t="shared" si="12"/>
        <v>43286</v>
      </c>
      <c r="G32" s="26">
        <f t="shared" si="12"/>
        <v>43287</v>
      </c>
      <c r="H32" s="61">
        <f t="shared" si="12"/>
        <v>43288</v>
      </c>
      <c r="I32" s="61">
        <f t="shared" si="12"/>
        <v>43289</v>
      </c>
      <c r="J32" s="26">
        <f t="shared" si="12"/>
        <v>43290</v>
      </c>
      <c r="K32" s="26">
        <f t="shared" si="12"/>
        <v>43291</v>
      </c>
      <c r="L32" s="26">
        <f t="shared" si="12"/>
        <v>43292</v>
      </c>
      <c r="M32" s="26">
        <f t="shared" si="12"/>
        <v>43293</v>
      </c>
      <c r="N32" s="26">
        <f t="shared" si="12"/>
        <v>43294</v>
      </c>
      <c r="O32" s="61">
        <f t="shared" si="12"/>
        <v>43295</v>
      </c>
      <c r="P32" s="61">
        <f t="shared" si="12"/>
        <v>43296</v>
      </c>
      <c r="Q32" s="61">
        <f t="shared" si="12"/>
        <v>43297</v>
      </c>
      <c r="R32" s="26">
        <f t="shared" si="12"/>
        <v>43298</v>
      </c>
      <c r="S32" s="26">
        <f t="shared" si="12"/>
        <v>43299</v>
      </c>
      <c r="T32" s="26">
        <f t="shared" si="12"/>
        <v>43300</v>
      </c>
      <c r="U32" s="26">
        <f t="shared" si="12"/>
        <v>43301</v>
      </c>
      <c r="V32" s="61">
        <f t="shared" si="12"/>
        <v>43302</v>
      </c>
      <c r="W32" s="61">
        <f t="shared" si="12"/>
        <v>43303</v>
      </c>
      <c r="X32" s="26">
        <f t="shared" si="12"/>
        <v>43304</v>
      </c>
      <c r="Y32" s="26">
        <f t="shared" si="12"/>
        <v>43305</v>
      </c>
      <c r="Z32" s="26">
        <f t="shared" si="12"/>
        <v>43306</v>
      </c>
      <c r="AA32" s="26">
        <f t="shared" si="12"/>
        <v>43307</v>
      </c>
      <c r="AB32" s="26">
        <f t="shared" si="12"/>
        <v>43308</v>
      </c>
      <c r="AC32" s="61">
        <f t="shared" si="12"/>
        <v>43309</v>
      </c>
      <c r="AD32" s="61">
        <f>DATE($A$1,$A30,AD31)</f>
        <v>43310</v>
      </c>
      <c r="AE32" s="26">
        <f t="shared" ref="AE32:AF32" si="13">DATE($A$1,$A30,AE31)</f>
        <v>43311</v>
      </c>
      <c r="AF32" s="26">
        <f t="shared" si="13"/>
        <v>43312</v>
      </c>
      <c r="AG32" s="4"/>
    </row>
    <row r="33" spans="1:33" ht="15" hidden="1" customHeight="1">
      <c r="B33" s="62">
        <f>WEEKDAY(B32,2)</f>
        <v>7</v>
      </c>
      <c r="C33" s="1">
        <f t="shared" ref="C33:AF33" si="14">WEEKDAY(C32,2)</f>
        <v>1</v>
      </c>
      <c r="D33" s="1">
        <f t="shared" si="14"/>
        <v>2</v>
      </c>
      <c r="E33" s="1">
        <f t="shared" si="14"/>
        <v>3</v>
      </c>
      <c r="F33" s="1">
        <f t="shared" si="14"/>
        <v>4</v>
      </c>
      <c r="G33" s="1">
        <f t="shared" si="14"/>
        <v>5</v>
      </c>
      <c r="H33" s="62">
        <f t="shared" si="14"/>
        <v>6</v>
      </c>
      <c r="I33" s="62">
        <f t="shared" si="14"/>
        <v>7</v>
      </c>
      <c r="J33" s="1">
        <f t="shared" si="14"/>
        <v>1</v>
      </c>
      <c r="K33" s="1">
        <f t="shared" si="14"/>
        <v>2</v>
      </c>
      <c r="L33" s="1">
        <f t="shared" si="14"/>
        <v>3</v>
      </c>
      <c r="M33" s="1">
        <f t="shared" si="14"/>
        <v>4</v>
      </c>
      <c r="N33" s="1">
        <f t="shared" si="14"/>
        <v>5</v>
      </c>
      <c r="O33" s="62">
        <f t="shared" si="14"/>
        <v>6</v>
      </c>
      <c r="P33" s="62">
        <f t="shared" si="14"/>
        <v>7</v>
      </c>
      <c r="Q33" s="62">
        <f t="shared" si="14"/>
        <v>1</v>
      </c>
      <c r="R33" s="1">
        <f t="shared" si="14"/>
        <v>2</v>
      </c>
      <c r="S33" s="1">
        <f t="shared" si="14"/>
        <v>3</v>
      </c>
      <c r="T33" s="1">
        <f t="shared" si="14"/>
        <v>4</v>
      </c>
      <c r="U33" s="1">
        <f t="shared" si="14"/>
        <v>5</v>
      </c>
      <c r="V33" s="62">
        <f t="shared" si="14"/>
        <v>6</v>
      </c>
      <c r="W33" s="62">
        <f t="shared" si="14"/>
        <v>7</v>
      </c>
      <c r="X33" s="1">
        <f t="shared" si="14"/>
        <v>1</v>
      </c>
      <c r="Y33" s="1">
        <f t="shared" si="14"/>
        <v>2</v>
      </c>
      <c r="Z33" s="1">
        <f t="shared" si="14"/>
        <v>3</v>
      </c>
      <c r="AA33" s="1">
        <f t="shared" si="14"/>
        <v>4</v>
      </c>
      <c r="AB33" s="1">
        <f t="shared" si="14"/>
        <v>5</v>
      </c>
      <c r="AC33" s="62">
        <f t="shared" si="14"/>
        <v>6</v>
      </c>
      <c r="AD33" s="62">
        <f t="shared" si="14"/>
        <v>7</v>
      </c>
      <c r="AE33" s="1">
        <f t="shared" si="14"/>
        <v>1</v>
      </c>
      <c r="AF33" s="1">
        <f t="shared" si="14"/>
        <v>2</v>
      </c>
      <c r="AG33" s="4"/>
    </row>
    <row r="34" spans="1:33" ht="22.5" customHeight="1">
      <c r="A34" s="25" t="s">
        <v>32</v>
      </c>
      <c r="B34" s="59" t="str">
        <f>CHOOSE(WEEKDAY(B32),"日","月","火","水","木","金","土")</f>
        <v>日</v>
      </c>
      <c r="C34" s="24" t="str">
        <f>CHOOSE(WEEKDAY(C32),"日","月","火","水","木","金","土")</f>
        <v>月</v>
      </c>
      <c r="D34" s="24" t="str">
        <f t="shared" ref="D34:AF34" si="15">CHOOSE(WEEKDAY(D32),"日","月","火","水","木","金","土")</f>
        <v>火</v>
      </c>
      <c r="E34" s="24" t="str">
        <f t="shared" si="15"/>
        <v>水</v>
      </c>
      <c r="F34" s="24" t="str">
        <f t="shared" si="15"/>
        <v>木</v>
      </c>
      <c r="G34" s="24" t="str">
        <f t="shared" si="15"/>
        <v>金</v>
      </c>
      <c r="H34" s="59" t="str">
        <f t="shared" si="15"/>
        <v>土</v>
      </c>
      <c r="I34" s="59" t="str">
        <f t="shared" si="15"/>
        <v>日</v>
      </c>
      <c r="J34" s="24" t="str">
        <f t="shared" si="15"/>
        <v>月</v>
      </c>
      <c r="K34" s="24" t="str">
        <f t="shared" si="15"/>
        <v>火</v>
      </c>
      <c r="L34" s="24" t="str">
        <f t="shared" si="15"/>
        <v>水</v>
      </c>
      <c r="M34" s="24" t="str">
        <f t="shared" si="15"/>
        <v>木</v>
      </c>
      <c r="N34" s="24" t="str">
        <f t="shared" si="15"/>
        <v>金</v>
      </c>
      <c r="O34" s="59" t="str">
        <f t="shared" si="15"/>
        <v>土</v>
      </c>
      <c r="P34" s="59" t="str">
        <f t="shared" si="15"/>
        <v>日</v>
      </c>
      <c r="Q34" s="59" t="str">
        <f t="shared" si="15"/>
        <v>月</v>
      </c>
      <c r="R34" s="24" t="str">
        <f t="shared" si="15"/>
        <v>火</v>
      </c>
      <c r="S34" s="24" t="str">
        <f t="shared" si="15"/>
        <v>水</v>
      </c>
      <c r="T34" s="24" t="str">
        <f t="shared" si="15"/>
        <v>木</v>
      </c>
      <c r="U34" s="24" t="str">
        <f t="shared" si="15"/>
        <v>金</v>
      </c>
      <c r="V34" s="59" t="str">
        <f t="shared" si="15"/>
        <v>土</v>
      </c>
      <c r="W34" s="59" t="str">
        <f t="shared" si="15"/>
        <v>日</v>
      </c>
      <c r="X34" s="24" t="str">
        <f t="shared" si="15"/>
        <v>月</v>
      </c>
      <c r="Y34" s="24" t="str">
        <f t="shared" si="15"/>
        <v>火</v>
      </c>
      <c r="Z34" s="24" t="str">
        <f t="shared" si="15"/>
        <v>水</v>
      </c>
      <c r="AA34" s="24" t="str">
        <f t="shared" si="15"/>
        <v>木</v>
      </c>
      <c r="AB34" s="24" t="str">
        <f t="shared" si="15"/>
        <v>金</v>
      </c>
      <c r="AC34" s="59" t="str">
        <f t="shared" si="15"/>
        <v>土</v>
      </c>
      <c r="AD34" s="59" t="str">
        <f t="shared" si="15"/>
        <v>日</v>
      </c>
      <c r="AE34" s="24" t="str">
        <f t="shared" si="15"/>
        <v>月</v>
      </c>
      <c r="AF34" s="24" t="str">
        <f t="shared" si="15"/>
        <v>火</v>
      </c>
      <c r="AG34" s="4"/>
    </row>
    <row r="35" spans="1:33" ht="27" customHeight="1">
      <c r="A35" s="27" t="s">
        <v>33</v>
      </c>
      <c r="B35" s="59">
        <f>'栃木 (７月)'!$AM9</f>
        <v>0</v>
      </c>
      <c r="C35" s="24">
        <f>'栃木 (７月)'!$AM10</f>
        <v>0</v>
      </c>
      <c r="D35" s="24">
        <f>'栃木 (７月)'!$AM11</f>
        <v>0</v>
      </c>
      <c r="E35" s="24">
        <f>'栃木 (７月)'!$AM12</f>
        <v>0</v>
      </c>
      <c r="F35" s="24">
        <f>'栃木 (７月)'!$AM13</f>
        <v>0</v>
      </c>
      <c r="G35" s="24">
        <f>'栃木 (７月)'!$AM14</f>
        <v>0</v>
      </c>
      <c r="H35" s="59">
        <f>'栃木 (７月)'!$AM15</f>
        <v>0</v>
      </c>
      <c r="I35" s="59">
        <f>'栃木 (７月)'!$AM16</f>
        <v>0</v>
      </c>
      <c r="J35" s="24">
        <f>'栃木 (７月)'!$AM17</f>
        <v>0</v>
      </c>
      <c r="K35" s="24">
        <f>'栃木 (７月)'!$AM18</f>
        <v>0</v>
      </c>
      <c r="L35" s="24">
        <f>'栃木 (７月)'!$AM19</f>
        <v>0</v>
      </c>
      <c r="M35" s="24">
        <f>'栃木 (７月)'!$AM20</f>
        <v>0</v>
      </c>
      <c r="N35" s="24">
        <f>'栃木 (７月)'!$AM21</f>
        <v>0</v>
      </c>
      <c r="O35" s="59">
        <f>'栃木 (７月)'!$AM22</f>
        <v>0</v>
      </c>
      <c r="P35" s="59">
        <f>'栃木 (７月)'!$AM23</f>
        <v>0</v>
      </c>
      <c r="Q35" s="59">
        <f>'栃木 (７月)'!$AM24</f>
        <v>0</v>
      </c>
      <c r="R35" s="24">
        <f>'栃木 (７月)'!$AM25</f>
        <v>0</v>
      </c>
      <c r="S35" s="24">
        <f>'栃木 (７月)'!$AM26</f>
        <v>0</v>
      </c>
      <c r="T35" s="24">
        <f>'栃木 (７月)'!$AM27</f>
        <v>0</v>
      </c>
      <c r="U35" s="24">
        <f>'栃木 (７月)'!$AM28</f>
        <v>0</v>
      </c>
      <c r="V35" s="59">
        <f>'栃木 (７月)'!$AM29</f>
        <v>0</v>
      </c>
      <c r="W35" s="59">
        <f>'栃木 (７月)'!$AM30</f>
        <v>0</v>
      </c>
      <c r="X35" s="24">
        <f>'栃木 (７月)'!$AM31</f>
        <v>0</v>
      </c>
      <c r="Y35" s="24">
        <f>'栃木 (７月)'!$AM32</f>
        <v>0</v>
      </c>
      <c r="Z35" s="24">
        <f>'栃木 (７月)'!$AM33</f>
        <v>0</v>
      </c>
      <c r="AA35" s="24">
        <f>'栃木 (７月)'!$AM34</f>
        <v>0</v>
      </c>
      <c r="AB35" s="24">
        <f>'栃木 (７月)'!$AM35</f>
        <v>0</v>
      </c>
      <c r="AC35" s="59">
        <f>'栃木 (７月)'!$AM36</f>
        <v>0</v>
      </c>
      <c r="AD35" s="59">
        <f>'栃木 (７月)'!$AM37</f>
        <v>0</v>
      </c>
      <c r="AE35" s="24">
        <f>'栃木 (７月)'!$AM38</f>
        <v>0</v>
      </c>
      <c r="AF35" s="24">
        <f>'栃木 (７月)'!$AM39</f>
        <v>0</v>
      </c>
      <c r="AG35" s="4"/>
    </row>
    <row r="36" spans="1:33" ht="60" customHeight="1">
      <c r="A36" s="27" t="s">
        <v>34</v>
      </c>
      <c r="B36" s="63"/>
      <c r="C36" s="29"/>
      <c r="D36" s="29"/>
      <c r="E36" s="29"/>
      <c r="F36" s="29"/>
      <c r="G36" s="29"/>
      <c r="H36" s="63"/>
      <c r="I36" s="63"/>
      <c r="J36" s="29"/>
      <c r="K36" s="29"/>
      <c r="L36" s="29"/>
      <c r="M36" s="29"/>
      <c r="N36" s="29"/>
      <c r="O36" s="63"/>
      <c r="P36" s="63"/>
      <c r="Q36" s="63"/>
      <c r="R36" s="29"/>
      <c r="S36" s="29"/>
      <c r="T36" s="29"/>
      <c r="U36" s="29"/>
      <c r="V36" s="63"/>
      <c r="W36" s="63"/>
      <c r="X36" s="29"/>
      <c r="Y36" s="29"/>
      <c r="Z36" s="29"/>
      <c r="AA36" s="29"/>
      <c r="AB36" s="29"/>
      <c r="AC36" s="63"/>
      <c r="AD36" s="63"/>
      <c r="AE36" s="29"/>
      <c r="AF36" s="29"/>
      <c r="AG36" s="4"/>
    </row>
    <row r="37" spans="1:33" ht="9.9499999999999993" customHeight="1" thickBot="1"/>
    <row r="38" spans="1:33" ht="15.75" thickTop="1" thickBot="1">
      <c r="A38" s="14">
        <v>8</v>
      </c>
      <c r="B38" s="8" t="s">
        <v>30</v>
      </c>
      <c r="D38" s="72" t="s">
        <v>22</v>
      </c>
      <c r="E38" s="17"/>
      <c r="F38" s="17"/>
      <c r="G38" s="18">
        <f>K38+O38</f>
        <v>0</v>
      </c>
      <c r="H38" s="19" t="s">
        <v>23</v>
      </c>
      <c r="I38" s="20" t="s">
        <v>24</v>
      </c>
      <c r="J38" s="17"/>
      <c r="K38" s="18">
        <f>COUNTIF(B43:AF43,1)</f>
        <v>0</v>
      </c>
      <c r="L38" s="19" t="s">
        <v>23</v>
      </c>
      <c r="M38" s="20" t="s">
        <v>25</v>
      </c>
      <c r="N38" s="21"/>
      <c r="O38" s="18">
        <f>COUNTIF(B43:AF43,2)</f>
        <v>0</v>
      </c>
      <c r="P38" s="22" t="s">
        <v>23</v>
      </c>
      <c r="R38" s="23" t="s">
        <v>31</v>
      </c>
      <c r="S38" s="17"/>
      <c r="T38" s="18">
        <f>X38+AB38</f>
        <v>0</v>
      </c>
      <c r="U38" s="19" t="s">
        <v>23</v>
      </c>
      <c r="V38" s="20" t="s">
        <v>27</v>
      </c>
      <c r="W38" s="17"/>
      <c r="X38" s="18">
        <f>COUNTIF(B43:AF43,3)</f>
        <v>0</v>
      </c>
      <c r="Y38" s="19" t="s">
        <v>23</v>
      </c>
      <c r="Z38" s="20" t="s">
        <v>28</v>
      </c>
      <c r="AA38" s="17"/>
      <c r="AB38" s="18">
        <f>COUNTIF(B43:AF43,4)</f>
        <v>0</v>
      </c>
      <c r="AC38" s="22" t="s">
        <v>23</v>
      </c>
    </row>
    <row r="39" spans="1:33" ht="20.25" customHeight="1">
      <c r="A39" s="24" t="s">
        <v>23</v>
      </c>
      <c r="B39" s="24">
        <v>1</v>
      </c>
      <c r="C39" s="25">
        <v>2</v>
      </c>
      <c r="D39" s="24">
        <v>3</v>
      </c>
      <c r="E39" s="59">
        <v>4</v>
      </c>
      <c r="F39" s="59">
        <v>5</v>
      </c>
      <c r="G39" s="24">
        <v>6</v>
      </c>
      <c r="H39" s="24">
        <v>7</v>
      </c>
      <c r="I39" s="24">
        <v>8</v>
      </c>
      <c r="J39" s="24">
        <v>9</v>
      </c>
      <c r="K39" s="24">
        <v>10</v>
      </c>
      <c r="L39" s="59">
        <v>11</v>
      </c>
      <c r="M39" s="59">
        <v>12</v>
      </c>
      <c r="N39" s="24">
        <v>13</v>
      </c>
      <c r="O39" s="24">
        <v>14</v>
      </c>
      <c r="P39" s="24">
        <v>15</v>
      </c>
      <c r="Q39" s="25">
        <v>16</v>
      </c>
      <c r="R39" s="24">
        <v>17</v>
      </c>
      <c r="S39" s="59">
        <v>18</v>
      </c>
      <c r="T39" s="59">
        <v>19</v>
      </c>
      <c r="U39" s="24">
        <v>20</v>
      </c>
      <c r="V39" s="24">
        <v>21</v>
      </c>
      <c r="W39" s="24">
        <v>22</v>
      </c>
      <c r="X39" s="24">
        <v>23</v>
      </c>
      <c r="Y39" s="24">
        <v>24</v>
      </c>
      <c r="Z39" s="59">
        <v>25</v>
      </c>
      <c r="AA39" s="59">
        <v>26</v>
      </c>
      <c r="AB39" s="24">
        <v>27</v>
      </c>
      <c r="AC39" s="24">
        <v>28</v>
      </c>
      <c r="AD39" s="25">
        <v>29</v>
      </c>
      <c r="AE39" s="25">
        <v>30</v>
      </c>
      <c r="AF39" s="25">
        <v>31</v>
      </c>
      <c r="AG39" s="4"/>
    </row>
    <row r="40" spans="1:33" ht="15" hidden="1" customHeight="1">
      <c r="B40" s="26">
        <f>DATE($A$1,$A38,B39)</f>
        <v>43313</v>
      </c>
      <c r="C40" s="26">
        <f t="shared" ref="C40:AC40" si="16">DATE($A$1,$A38,C39)</f>
        <v>43314</v>
      </c>
      <c r="D40" s="26">
        <f t="shared" si="16"/>
        <v>43315</v>
      </c>
      <c r="E40" s="61">
        <f t="shared" si="16"/>
        <v>43316</v>
      </c>
      <c r="F40" s="61">
        <f t="shared" si="16"/>
        <v>43317</v>
      </c>
      <c r="G40" s="26">
        <f t="shared" si="16"/>
        <v>43318</v>
      </c>
      <c r="H40" s="26">
        <f t="shared" si="16"/>
        <v>43319</v>
      </c>
      <c r="I40" s="26">
        <f t="shared" si="16"/>
        <v>43320</v>
      </c>
      <c r="J40" s="26">
        <f t="shared" si="16"/>
        <v>43321</v>
      </c>
      <c r="K40" s="26">
        <f t="shared" si="16"/>
        <v>43322</v>
      </c>
      <c r="L40" s="61">
        <f t="shared" si="16"/>
        <v>43323</v>
      </c>
      <c r="M40" s="61">
        <f t="shared" si="16"/>
        <v>43324</v>
      </c>
      <c r="N40" s="26">
        <f t="shared" si="16"/>
        <v>43325</v>
      </c>
      <c r="O40" s="26">
        <f t="shared" si="16"/>
        <v>43326</v>
      </c>
      <c r="P40" s="26">
        <f t="shared" si="16"/>
        <v>43327</v>
      </c>
      <c r="Q40" s="26">
        <f t="shared" si="16"/>
        <v>43328</v>
      </c>
      <c r="R40" s="26">
        <f t="shared" si="16"/>
        <v>43329</v>
      </c>
      <c r="S40" s="61">
        <f t="shared" si="16"/>
        <v>43330</v>
      </c>
      <c r="T40" s="61">
        <f t="shared" si="16"/>
        <v>43331</v>
      </c>
      <c r="U40" s="26">
        <f t="shared" si="16"/>
        <v>43332</v>
      </c>
      <c r="V40" s="26">
        <f t="shared" si="16"/>
        <v>43333</v>
      </c>
      <c r="W40" s="26">
        <f t="shared" si="16"/>
        <v>43334</v>
      </c>
      <c r="X40" s="26">
        <f t="shared" si="16"/>
        <v>43335</v>
      </c>
      <c r="Y40" s="26">
        <f t="shared" si="16"/>
        <v>43336</v>
      </c>
      <c r="Z40" s="61">
        <f t="shared" si="16"/>
        <v>43337</v>
      </c>
      <c r="AA40" s="61">
        <f t="shared" si="16"/>
        <v>43338</v>
      </c>
      <c r="AB40" s="26">
        <f t="shared" si="16"/>
        <v>43339</v>
      </c>
      <c r="AC40" s="26">
        <f t="shared" si="16"/>
        <v>43340</v>
      </c>
      <c r="AD40" s="26">
        <f>DATE($A$1,$A38,AD39)</f>
        <v>43341</v>
      </c>
      <c r="AE40" s="26">
        <f t="shared" ref="AE40:AF40" si="17">DATE($A$1,$A38,AE39)</f>
        <v>43342</v>
      </c>
      <c r="AF40" s="26">
        <f t="shared" si="17"/>
        <v>43343</v>
      </c>
      <c r="AG40" s="4"/>
    </row>
    <row r="41" spans="1:33" ht="15" hidden="1" customHeight="1">
      <c r="B41" s="1">
        <f>WEEKDAY(B40,2)</f>
        <v>3</v>
      </c>
      <c r="C41" s="1">
        <f t="shared" ref="C41:AF41" si="18">WEEKDAY(C40,2)</f>
        <v>4</v>
      </c>
      <c r="D41" s="1">
        <f t="shared" si="18"/>
        <v>5</v>
      </c>
      <c r="E41" s="62">
        <f t="shared" si="18"/>
        <v>6</v>
      </c>
      <c r="F41" s="62">
        <f t="shared" si="18"/>
        <v>7</v>
      </c>
      <c r="G41" s="1">
        <f t="shared" si="18"/>
        <v>1</v>
      </c>
      <c r="H41" s="1">
        <f t="shared" si="18"/>
        <v>2</v>
      </c>
      <c r="I41" s="1">
        <f t="shared" si="18"/>
        <v>3</v>
      </c>
      <c r="J41" s="1">
        <f t="shared" si="18"/>
        <v>4</v>
      </c>
      <c r="K41" s="1">
        <f t="shared" si="18"/>
        <v>5</v>
      </c>
      <c r="L41" s="62">
        <f t="shared" si="18"/>
        <v>6</v>
      </c>
      <c r="M41" s="62">
        <f t="shared" si="18"/>
        <v>7</v>
      </c>
      <c r="N41" s="1">
        <f t="shared" si="18"/>
        <v>1</v>
      </c>
      <c r="O41" s="1">
        <f t="shared" si="18"/>
        <v>2</v>
      </c>
      <c r="P41" s="1">
        <f t="shared" si="18"/>
        <v>3</v>
      </c>
      <c r="Q41" s="1">
        <f t="shared" si="18"/>
        <v>4</v>
      </c>
      <c r="R41" s="1">
        <f t="shared" si="18"/>
        <v>5</v>
      </c>
      <c r="S41" s="62">
        <f t="shared" si="18"/>
        <v>6</v>
      </c>
      <c r="T41" s="62">
        <f t="shared" si="18"/>
        <v>7</v>
      </c>
      <c r="U41" s="1">
        <f t="shared" si="18"/>
        <v>1</v>
      </c>
      <c r="V41" s="1">
        <f t="shared" si="18"/>
        <v>2</v>
      </c>
      <c r="W41" s="1">
        <f t="shared" si="18"/>
        <v>3</v>
      </c>
      <c r="X41" s="1">
        <f t="shared" si="18"/>
        <v>4</v>
      </c>
      <c r="Y41" s="1">
        <f t="shared" si="18"/>
        <v>5</v>
      </c>
      <c r="Z41" s="62">
        <f t="shared" si="18"/>
        <v>6</v>
      </c>
      <c r="AA41" s="62">
        <f t="shared" si="18"/>
        <v>7</v>
      </c>
      <c r="AB41" s="1">
        <f t="shared" si="18"/>
        <v>1</v>
      </c>
      <c r="AC41" s="1">
        <f t="shared" si="18"/>
        <v>2</v>
      </c>
      <c r="AD41" s="1">
        <f t="shared" si="18"/>
        <v>3</v>
      </c>
      <c r="AE41" s="1">
        <f t="shared" si="18"/>
        <v>4</v>
      </c>
      <c r="AF41" s="1">
        <f t="shared" si="18"/>
        <v>5</v>
      </c>
      <c r="AG41" s="4"/>
    </row>
    <row r="42" spans="1:33" ht="22.5" customHeight="1">
      <c r="A42" s="25" t="s">
        <v>32</v>
      </c>
      <c r="B42" s="24" t="str">
        <f>CHOOSE(WEEKDAY(B40),"日","月","火","水","木","金","土")</f>
        <v>水</v>
      </c>
      <c r="C42" s="24" t="str">
        <f>CHOOSE(WEEKDAY(C40),"日","月","火","水","木","金","土")</f>
        <v>木</v>
      </c>
      <c r="D42" s="24" t="str">
        <f t="shared" ref="D42:AF42" si="19">CHOOSE(WEEKDAY(D40),"日","月","火","水","木","金","土")</f>
        <v>金</v>
      </c>
      <c r="E42" s="59" t="str">
        <f t="shared" si="19"/>
        <v>土</v>
      </c>
      <c r="F42" s="59" t="str">
        <f t="shared" si="19"/>
        <v>日</v>
      </c>
      <c r="G42" s="24" t="str">
        <f t="shared" si="19"/>
        <v>月</v>
      </c>
      <c r="H42" s="24" t="str">
        <f t="shared" si="19"/>
        <v>火</v>
      </c>
      <c r="I42" s="24" t="str">
        <f t="shared" si="19"/>
        <v>水</v>
      </c>
      <c r="J42" s="24" t="str">
        <f t="shared" si="19"/>
        <v>木</v>
      </c>
      <c r="K42" s="24" t="str">
        <f t="shared" si="19"/>
        <v>金</v>
      </c>
      <c r="L42" s="59" t="str">
        <f t="shared" si="19"/>
        <v>土</v>
      </c>
      <c r="M42" s="59" t="str">
        <f t="shared" si="19"/>
        <v>日</v>
      </c>
      <c r="N42" s="24" t="str">
        <f t="shared" si="19"/>
        <v>月</v>
      </c>
      <c r="O42" s="24" t="str">
        <f t="shared" si="19"/>
        <v>火</v>
      </c>
      <c r="P42" s="24" t="str">
        <f t="shared" si="19"/>
        <v>水</v>
      </c>
      <c r="Q42" s="24" t="str">
        <f t="shared" si="19"/>
        <v>木</v>
      </c>
      <c r="R42" s="24" t="str">
        <f t="shared" si="19"/>
        <v>金</v>
      </c>
      <c r="S42" s="59" t="str">
        <f t="shared" si="19"/>
        <v>土</v>
      </c>
      <c r="T42" s="59" t="str">
        <f t="shared" si="19"/>
        <v>日</v>
      </c>
      <c r="U42" s="24" t="str">
        <f t="shared" si="19"/>
        <v>月</v>
      </c>
      <c r="V42" s="24" t="str">
        <f t="shared" si="19"/>
        <v>火</v>
      </c>
      <c r="W42" s="24" t="str">
        <f t="shared" si="19"/>
        <v>水</v>
      </c>
      <c r="X42" s="24" t="str">
        <f t="shared" si="19"/>
        <v>木</v>
      </c>
      <c r="Y42" s="24" t="str">
        <f t="shared" si="19"/>
        <v>金</v>
      </c>
      <c r="Z42" s="59" t="str">
        <f t="shared" si="19"/>
        <v>土</v>
      </c>
      <c r="AA42" s="59" t="str">
        <f t="shared" si="19"/>
        <v>日</v>
      </c>
      <c r="AB42" s="24" t="str">
        <f t="shared" si="19"/>
        <v>月</v>
      </c>
      <c r="AC42" s="24" t="str">
        <f t="shared" si="19"/>
        <v>火</v>
      </c>
      <c r="AD42" s="24" t="str">
        <f t="shared" si="19"/>
        <v>水</v>
      </c>
      <c r="AE42" s="24" t="str">
        <f t="shared" si="19"/>
        <v>木</v>
      </c>
      <c r="AF42" s="24" t="str">
        <f t="shared" si="19"/>
        <v>金</v>
      </c>
      <c r="AG42" s="4"/>
    </row>
    <row r="43" spans="1:33" ht="27" customHeight="1">
      <c r="A43" s="27" t="s">
        <v>33</v>
      </c>
      <c r="B43" s="24">
        <f>'栃木 (８月)'!$AM9</f>
        <v>0</v>
      </c>
      <c r="C43" s="24">
        <f>'栃木 (８月)'!$AM10</f>
        <v>0</v>
      </c>
      <c r="D43" s="24">
        <f>'栃木 (８月)'!$AM11</f>
        <v>0</v>
      </c>
      <c r="E43" s="59">
        <f>'栃木 (８月)'!$AM12</f>
        <v>0</v>
      </c>
      <c r="F43" s="59">
        <f>'栃木 (８月)'!$AM13</f>
        <v>0</v>
      </c>
      <c r="G43" s="24">
        <f>'栃木 (８月)'!$AM14</f>
        <v>0</v>
      </c>
      <c r="H43" s="24">
        <f>'栃木 (８月)'!$AM15</f>
        <v>0</v>
      </c>
      <c r="I43" s="24">
        <f>'栃木 (８月)'!$AM16</f>
        <v>0</v>
      </c>
      <c r="J43" s="24">
        <f>'栃木 (８月)'!$AM17</f>
        <v>0</v>
      </c>
      <c r="K43" s="24">
        <f>'栃木 (８月)'!$AM18</f>
        <v>0</v>
      </c>
      <c r="L43" s="59">
        <f>'栃木 (８月)'!$AM19</f>
        <v>0</v>
      </c>
      <c r="M43" s="59">
        <f>'栃木 (８月)'!$AM20</f>
        <v>0</v>
      </c>
      <c r="N43" s="24">
        <f>'栃木 (８月)'!$AM21</f>
        <v>0</v>
      </c>
      <c r="O43" s="24">
        <f>'栃木 (８月)'!$AM22</f>
        <v>0</v>
      </c>
      <c r="P43" s="24">
        <f>'栃木 (８月)'!$AM23</f>
        <v>0</v>
      </c>
      <c r="Q43" s="24">
        <f>'栃木 (８月)'!$AM24</f>
        <v>0</v>
      </c>
      <c r="R43" s="24">
        <f>'栃木 (８月)'!$AM25</f>
        <v>0</v>
      </c>
      <c r="S43" s="59">
        <f>'栃木 (８月)'!$AM26</f>
        <v>0</v>
      </c>
      <c r="T43" s="59">
        <f>'栃木 (８月)'!$AM27</f>
        <v>0</v>
      </c>
      <c r="U43" s="24">
        <f>'栃木 (８月)'!$AM28</f>
        <v>0</v>
      </c>
      <c r="V43" s="24">
        <f>'栃木 (８月)'!$AM29</f>
        <v>0</v>
      </c>
      <c r="W43" s="24">
        <f>'栃木 (８月)'!$AM30</f>
        <v>0</v>
      </c>
      <c r="X43" s="24">
        <f>'栃木 (８月)'!$AM31</f>
        <v>0</v>
      </c>
      <c r="Y43" s="24">
        <f>'栃木 (８月)'!$AM32</f>
        <v>0</v>
      </c>
      <c r="Z43" s="59">
        <f>'栃木 (８月)'!$AM33</f>
        <v>0</v>
      </c>
      <c r="AA43" s="59">
        <f>'栃木 (８月)'!$AM34</f>
        <v>0</v>
      </c>
      <c r="AB43" s="24">
        <f>'栃木 (８月)'!$AM35</f>
        <v>0</v>
      </c>
      <c r="AC43" s="24">
        <f>'栃木 (８月)'!$AM36</f>
        <v>0</v>
      </c>
      <c r="AD43" s="24">
        <f>'栃木 (８月)'!$AM37</f>
        <v>0</v>
      </c>
      <c r="AE43" s="24">
        <f>'栃木 (８月)'!$AM38</f>
        <v>0</v>
      </c>
      <c r="AF43" s="24">
        <f>'栃木 (８月)'!$AM39</f>
        <v>0</v>
      </c>
      <c r="AG43" s="4"/>
    </row>
    <row r="44" spans="1:33" ht="60" customHeight="1">
      <c r="A44" s="27" t="s">
        <v>34</v>
      </c>
      <c r="B44" s="29"/>
      <c r="C44" s="29"/>
      <c r="D44" s="29"/>
      <c r="E44" s="63"/>
      <c r="F44" s="63"/>
      <c r="G44" s="29"/>
      <c r="H44" s="29"/>
      <c r="I44" s="29"/>
      <c r="J44" s="29"/>
      <c r="K44" s="29"/>
      <c r="L44" s="63"/>
      <c r="M44" s="63"/>
      <c r="N44" s="29"/>
      <c r="O44" s="29"/>
      <c r="P44" s="29"/>
      <c r="Q44" s="29"/>
      <c r="R44" s="29"/>
      <c r="S44" s="63"/>
      <c r="T44" s="63"/>
      <c r="U44" s="29"/>
      <c r="V44" s="29"/>
      <c r="W44" s="29"/>
      <c r="X44" s="29"/>
      <c r="Y44" s="29"/>
      <c r="Z44" s="63"/>
      <c r="AA44" s="63"/>
      <c r="AB44" s="29"/>
      <c r="AC44" s="29"/>
      <c r="AD44" s="29"/>
      <c r="AE44" s="29"/>
      <c r="AF44" s="29"/>
      <c r="AG44" s="4"/>
    </row>
    <row r="45" spans="1:33" ht="9.9499999999999993" customHeight="1" thickBot="1"/>
    <row r="46" spans="1:33" ht="15.75" thickTop="1" thickBot="1">
      <c r="A46" s="14">
        <v>9</v>
      </c>
      <c r="B46" s="8" t="s">
        <v>30</v>
      </c>
      <c r="D46" s="72" t="s">
        <v>22</v>
      </c>
      <c r="E46" s="17"/>
      <c r="F46" s="17"/>
      <c r="G46" s="18">
        <f>K46+O46</f>
        <v>0</v>
      </c>
      <c r="H46" s="19" t="s">
        <v>23</v>
      </c>
      <c r="I46" s="20" t="s">
        <v>24</v>
      </c>
      <c r="J46" s="17"/>
      <c r="K46" s="18">
        <f>COUNTIF(B51:AE51,1)</f>
        <v>0</v>
      </c>
      <c r="L46" s="19" t="s">
        <v>23</v>
      </c>
      <c r="M46" s="20" t="s">
        <v>25</v>
      </c>
      <c r="N46" s="21"/>
      <c r="O46" s="18">
        <f>COUNTIF(B51:AE51,2)</f>
        <v>0</v>
      </c>
      <c r="P46" s="22" t="s">
        <v>23</v>
      </c>
      <c r="R46" s="23" t="s">
        <v>31</v>
      </c>
      <c r="S46" s="17"/>
      <c r="T46" s="18">
        <f>X46+AB46</f>
        <v>0</v>
      </c>
      <c r="U46" s="19" t="s">
        <v>23</v>
      </c>
      <c r="V46" s="20" t="s">
        <v>27</v>
      </c>
      <c r="W46" s="17"/>
      <c r="X46" s="18">
        <f>COUNTIF(B51:AE51,3)</f>
        <v>0</v>
      </c>
      <c r="Y46" s="19" t="s">
        <v>23</v>
      </c>
      <c r="Z46" s="20" t="s">
        <v>28</v>
      </c>
      <c r="AA46" s="17"/>
      <c r="AB46" s="18">
        <f>COUNTIF(B51:AE51,4)</f>
        <v>0</v>
      </c>
      <c r="AC46" s="22" t="s">
        <v>23</v>
      </c>
    </row>
    <row r="47" spans="1:33" ht="20.25" customHeight="1">
      <c r="A47" s="24" t="s">
        <v>23</v>
      </c>
      <c r="B47" s="59">
        <v>1</v>
      </c>
      <c r="C47" s="60">
        <v>2</v>
      </c>
      <c r="D47" s="25">
        <v>3</v>
      </c>
      <c r="E47" s="25">
        <v>4</v>
      </c>
      <c r="F47" s="25">
        <v>5</v>
      </c>
      <c r="G47" s="25">
        <v>6</v>
      </c>
      <c r="H47" s="25">
        <v>7</v>
      </c>
      <c r="I47" s="60">
        <v>8</v>
      </c>
      <c r="J47" s="60">
        <v>9</v>
      </c>
      <c r="K47" s="25">
        <v>10</v>
      </c>
      <c r="L47" s="25">
        <v>11</v>
      </c>
      <c r="M47" s="25">
        <v>12</v>
      </c>
      <c r="N47" s="25">
        <v>13</v>
      </c>
      <c r="O47" s="25">
        <v>14</v>
      </c>
      <c r="P47" s="60">
        <v>15</v>
      </c>
      <c r="Q47" s="60">
        <v>16</v>
      </c>
      <c r="R47" s="60">
        <v>17</v>
      </c>
      <c r="S47" s="25">
        <v>18</v>
      </c>
      <c r="T47" s="25">
        <v>19</v>
      </c>
      <c r="U47" s="25">
        <v>20</v>
      </c>
      <c r="V47" s="24">
        <v>21</v>
      </c>
      <c r="W47" s="59">
        <v>22</v>
      </c>
      <c r="X47" s="59">
        <v>23</v>
      </c>
      <c r="Y47" s="59">
        <v>24</v>
      </c>
      <c r="Z47" s="24">
        <v>25</v>
      </c>
      <c r="AA47" s="24">
        <v>26</v>
      </c>
      <c r="AB47" s="24">
        <v>27</v>
      </c>
      <c r="AC47" s="24">
        <v>28</v>
      </c>
      <c r="AD47" s="60">
        <v>29</v>
      </c>
      <c r="AE47" s="60">
        <v>30</v>
      </c>
      <c r="AF47" s="4"/>
      <c r="AG47" s="4"/>
    </row>
    <row r="48" spans="1:33" ht="15" hidden="1" customHeight="1">
      <c r="B48" s="61">
        <f>DATE($A$1,$A46,B47)</f>
        <v>43344</v>
      </c>
      <c r="C48" s="61">
        <f t="shared" ref="C48:AC48" si="20">DATE($A$1,$A46,C47)</f>
        <v>43345</v>
      </c>
      <c r="D48" s="26">
        <f t="shared" si="20"/>
        <v>43346</v>
      </c>
      <c r="E48" s="26">
        <f t="shared" si="20"/>
        <v>43347</v>
      </c>
      <c r="F48" s="26">
        <f t="shared" si="20"/>
        <v>43348</v>
      </c>
      <c r="G48" s="26">
        <f t="shared" si="20"/>
        <v>43349</v>
      </c>
      <c r="H48" s="26">
        <f t="shared" si="20"/>
        <v>43350</v>
      </c>
      <c r="I48" s="61">
        <f t="shared" si="20"/>
        <v>43351</v>
      </c>
      <c r="J48" s="61">
        <f t="shared" si="20"/>
        <v>43352</v>
      </c>
      <c r="K48" s="26">
        <f t="shared" si="20"/>
        <v>43353</v>
      </c>
      <c r="L48" s="26">
        <f t="shared" si="20"/>
        <v>43354</v>
      </c>
      <c r="M48" s="26">
        <f t="shared" si="20"/>
        <v>43355</v>
      </c>
      <c r="N48" s="26">
        <f t="shared" si="20"/>
        <v>43356</v>
      </c>
      <c r="O48" s="26">
        <f t="shared" si="20"/>
        <v>43357</v>
      </c>
      <c r="P48" s="61">
        <f t="shared" si="20"/>
        <v>43358</v>
      </c>
      <c r="Q48" s="61">
        <f t="shared" si="20"/>
        <v>43359</v>
      </c>
      <c r="R48" s="61">
        <f t="shared" si="20"/>
        <v>43360</v>
      </c>
      <c r="S48" s="26">
        <f t="shared" si="20"/>
        <v>43361</v>
      </c>
      <c r="T48" s="26">
        <f t="shared" si="20"/>
        <v>43362</v>
      </c>
      <c r="U48" s="26">
        <f t="shared" si="20"/>
        <v>43363</v>
      </c>
      <c r="V48" s="26">
        <f t="shared" si="20"/>
        <v>43364</v>
      </c>
      <c r="W48" s="61">
        <f t="shared" si="20"/>
        <v>43365</v>
      </c>
      <c r="X48" s="61">
        <f t="shared" si="20"/>
        <v>43366</v>
      </c>
      <c r="Y48" s="61">
        <f t="shared" si="20"/>
        <v>43367</v>
      </c>
      <c r="Z48" s="26">
        <f t="shared" si="20"/>
        <v>43368</v>
      </c>
      <c r="AA48" s="26">
        <f t="shared" si="20"/>
        <v>43369</v>
      </c>
      <c r="AB48" s="26">
        <f t="shared" si="20"/>
        <v>43370</v>
      </c>
      <c r="AC48" s="26">
        <f t="shared" si="20"/>
        <v>43371</v>
      </c>
      <c r="AD48" s="61">
        <f>DATE($A$1,$A46,AD47)</f>
        <v>43372</v>
      </c>
      <c r="AE48" s="61">
        <f t="shared" ref="AE48" si="21">DATE($A$1,$A46,AE47)</f>
        <v>43373</v>
      </c>
      <c r="AF48" s="4"/>
      <c r="AG48" s="4"/>
    </row>
    <row r="49" spans="1:33" ht="15" hidden="1" customHeight="1">
      <c r="B49" s="62">
        <f>WEEKDAY(B48,2)</f>
        <v>6</v>
      </c>
      <c r="C49" s="62">
        <f t="shared" ref="C49:AE49" si="22">WEEKDAY(C48,2)</f>
        <v>7</v>
      </c>
      <c r="D49" s="1">
        <f t="shared" si="22"/>
        <v>1</v>
      </c>
      <c r="E49" s="1">
        <f t="shared" si="22"/>
        <v>2</v>
      </c>
      <c r="F49" s="1">
        <f t="shared" si="22"/>
        <v>3</v>
      </c>
      <c r="G49" s="1">
        <f t="shared" si="22"/>
        <v>4</v>
      </c>
      <c r="H49" s="1">
        <f t="shared" si="22"/>
        <v>5</v>
      </c>
      <c r="I49" s="62">
        <f t="shared" si="22"/>
        <v>6</v>
      </c>
      <c r="J49" s="62">
        <f t="shared" si="22"/>
        <v>7</v>
      </c>
      <c r="K49" s="1">
        <f t="shared" si="22"/>
        <v>1</v>
      </c>
      <c r="L49" s="1">
        <f t="shared" si="22"/>
        <v>2</v>
      </c>
      <c r="M49" s="1">
        <f t="shared" si="22"/>
        <v>3</v>
      </c>
      <c r="N49" s="1">
        <f t="shared" si="22"/>
        <v>4</v>
      </c>
      <c r="O49" s="1">
        <f t="shared" si="22"/>
        <v>5</v>
      </c>
      <c r="P49" s="62">
        <f t="shared" si="22"/>
        <v>6</v>
      </c>
      <c r="Q49" s="62">
        <f t="shared" si="22"/>
        <v>7</v>
      </c>
      <c r="R49" s="62">
        <f t="shared" si="22"/>
        <v>1</v>
      </c>
      <c r="S49" s="1">
        <f t="shared" si="22"/>
        <v>2</v>
      </c>
      <c r="T49" s="1">
        <f t="shared" si="22"/>
        <v>3</v>
      </c>
      <c r="U49" s="1">
        <f t="shared" si="22"/>
        <v>4</v>
      </c>
      <c r="V49" s="1">
        <f t="shared" si="22"/>
        <v>5</v>
      </c>
      <c r="W49" s="62">
        <f t="shared" si="22"/>
        <v>6</v>
      </c>
      <c r="X49" s="62">
        <f t="shared" si="22"/>
        <v>7</v>
      </c>
      <c r="Y49" s="62">
        <f t="shared" si="22"/>
        <v>1</v>
      </c>
      <c r="Z49" s="1">
        <f t="shared" si="22"/>
        <v>2</v>
      </c>
      <c r="AA49" s="1">
        <f t="shared" si="22"/>
        <v>3</v>
      </c>
      <c r="AB49" s="1">
        <f t="shared" si="22"/>
        <v>4</v>
      </c>
      <c r="AC49" s="1">
        <f t="shared" si="22"/>
        <v>5</v>
      </c>
      <c r="AD49" s="62">
        <f t="shared" si="22"/>
        <v>6</v>
      </c>
      <c r="AE49" s="62">
        <f t="shared" si="22"/>
        <v>7</v>
      </c>
      <c r="AF49" s="4"/>
      <c r="AG49" s="4"/>
    </row>
    <row r="50" spans="1:33" ht="22.5" customHeight="1">
      <c r="A50" s="25" t="s">
        <v>32</v>
      </c>
      <c r="B50" s="59" t="str">
        <f>CHOOSE(WEEKDAY(B48),"日","月","火","水","木","金","土")</f>
        <v>土</v>
      </c>
      <c r="C50" s="59" t="str">
        <f>CHOOSE(WEEKDAY(C48),"日","月","火","水","木","金","土")</f>
        <v>日</v>
      </c>
      <c r="D50" s="24" t="str">
        <f t="shared" ref="D50:AE50" si="23">CHOOSE(WEEKDAY(D48),"日","月","火","水","木","金","土")</f>
        <v>月</v>
      </c>
      <c r="E50" s="24" t="str">
        <f t="shared" si="23"/>
        <v>火</v>
      </c>
      <c r="F50" s="24" t="str">
        <f t="shared" si="23"/>
        <v>水</v>
      </c>
      <c r="G50" s="24" t="str">
        <f t="shared" si="23"/>
        <v>木</v>
      </c>
      <c r="H50" s="24" t="str">
        <f t="shared" si="23"/>
        <v>金</v>
      </c>
      <c r="I50" s="59" t="str">
        <f t="shared" si="23"/>
        <v>土</v>
      </c>
      <c r="J50" s="59" t="str">
        <f t="shared" si="23"/>
        <v>日</v>
      </c>
      <c r="K50" s="24" t="str">
        <f t="shared" si="23"/>
        <v>月</v>
      </c>
      <c r="L50" s="24" t="str">
        <f t="shared" si="23"/>
        <v>火</v>
      </c>
      <c r="M50" s="24" t="str">
        <f t="shared" si="23"/>
        <v>水</v>
      </c>
      <c r="N50" s="24" t="str">
        <f t="shared" si="23"/>
        <v>木</v>
      </c>
      <c r="O50" s="24" t="str">
        <f t="shared" si="23"/>
        <v>金</v>
      </c>
      <c r="P50" s="59" t="str">
        <f t="shared" si="23"/>
        <v>土</v>
      </c>
      <c r="Q50" s="59" t="str">
        <f t="shared" si="23"/>
        <v>日</v>
      </c>
      <c r="R50" s="59" t="str">
        <f t="shared" si="23"/>
        <v>月</v>
      </c>
      <c r="S50" s="24" t="str">
        <f t="shared" si="23"/>
        <v>火</v>
      </c>
      <c r="T50" s="24" t="str">
        <f t="shared" si="23"/>
        <v>水</v>
      </c>
      <c r="U50" s="24" t="str">
        <f t="shared" si="23"/>
        <v>木</v>
      </c>
      <c r="V50" s="24" t="str">
        <f t="shared" si="23"/>
        <v>金</v>
      </c>
      <c r="W50" s="59" t="str">
        <f t="shared" si="23"/>
        <v>土</v>
      </c>
      <c r="X50" s="59" t="str">
        <f t="shared" si="23"/>
        <v>日</v>
      </c>
      <c r="Y50" s="59" t="str">
        <f t="shared" si="23"/>
        <v>月</v>
      </c>
      <c r="Z50" s="24" t="str">
        <f t="shared" si="23"/>
        <v>火</v>
      </c>
      <c r="AA50" s="24" t="str">
        <f t="shared" si="23"/>
        <v>水</v>
      </c>
      <c r="AB50" s="24" t="str">
        <f t="shared" si="23"/>
        <v>木</v>
      </c>
      <c r="AC50" s="24" t="str">
        <f t="shared" si="23"/>
        <v>金</v>
      </c>
      <c r="AD50" s="59" t="str">
        <f t="shared" si="23"/>
        <v>土</v>
      </c>
      <c r="AE50" s="59" t="str">
        <f t="shared" si="23"/>
        <v>日</v>
      </c>
      <c r="AF50" s="4"/>
      <c r="AG50" s="4"/>
    </row>
    <row r="51" spans="1:33" ht="27" customHeight="1">
      <c r="A51" s="27" t="s">
        <v>33</v>
      </c>
      <c r="B51" s="59">
        <f>'栃木 (９月)'!$AM9</f>
        <v>0</v>
      </c>
      <c r="C51" s="59">
        <f>'栃木 (９月)'!$AM10</f>
        <v>0</v>
      </c>
      <c r="D51" s="24">
        <f>'栃木 (９月)'!$AM11</f>
        <v>0</v>
      </c>
      <c r="E51" s="24">
        <f>'栃木 (９月)'!$AM12</f>
        <v>0</v>
      </c>
      <c r="F51" s="24">
        <f>'栃木 (９月)'!$AM13</f>
        <v>0</v>
      </c>
      <c r="G51" s="24">
        <f>'栃木 (９月)'!$AM14</f>
        <v>0</v>
      </c>
      <c r="H51" s="24">
        <f>'栃木 (９月)'!$AM15</f>
        <v>0</v>
      </c>
      <c r="I51" s="59">
        <f>'栃木 (９月)'!$AM16</f>
        <v>0</v>
      </c>
      <c r="J51" s="59">
        <f>'栃木 (９月)'!$AM17</f>
        <v>0</v>
      </c>
      <c r="K51" s="24">
        <f>'栃木 (９月)'!$AM18</f>
        <v>0</v>
      </c>
      <c r="L51" s="24">
        <f>'栃木 (９月)'!$AM19</f>
        <v>0</v>
      </c>
      <c r="M51" s="24">
        <f>'栃木 (９月)'!$AM20</f>
        <v>0</v>
      </c>
      <c r="N51" s="24">
        <f>'栃木 (９月)'!$AM21</f>
        <v>0</v>
      </c>
      <c r="O51" s="24">
        <f>'栃木 (９月)'!$AM22</f>
        <v>0</v>
      </c>
      <c r="P51" s="59">
        <f>'栃木 (９月)'!$AM23</f>
        <v>0</v>
      </c>
      <c r="Q51" s="59">
        <f>'栃木 (９月)'!$AM24</f>
        <v>0</v>
      </c>
      <c r="R51" s="59">
        <f>'栃木 (９月)'!$AM25</f>
        <v>0</v>
      </c>
      <c r="S51" s="24">
        <f>'栃木 (９月)'!$AM26</f>
        <v>0</v>
      </c>
      <c r="T51" s="24">
        <f>'栃木 (９月)'!$AM27</f>
        <v>0</v>
      </c>
      <c r="U51" s="24">
        <f>'栃木 (９月)'!$AM28</f>
        <v>0</v>
      </c>
      <c r="V51" s="24">
        <f>'栃木 (９月)'!$AM29</f>
        <v>0</v>
      </c>
      <c r="W51" s="59">
        <f>'栃木 (９月)'!$AM30</f>
        <v>0</v>
      </c>
      <c r="X51" s="59">
        <f>'栃木 (９月)'!$AM31</f>
        <v>0</v>
      </c>
      <c r="Y51" s="59">
        <f>'栃木 (９月)'!$AM32</f>
        <v>0</v>
      </c>
      <c r="Z51" s="24">
        <f>'栃木 (９月)'!$AM33</f>
        <v>0</v>
      </c>
      <c r="AA51" s="24">
        <f>'栃木 (９月)'!$AM34</f>
        <v>0</v>
      </c>
      <c r="AB51" s="24">
        <f>'栃木 (９月)'!$AM35</f>
        <v>0</v>
      </c>
      <c r="AC51" s="24">
        <f>'栃木 (９月)'!$AM36</f>
        <v>0</v>
      </c>
      <c r="AD51" s="59">
        <f>'栃木 (９月)'!$AM37</f>
        <v>0</v>
      </c>
      <c r="AE51" s="70">
        <f>'栃木 (９月)'!$AM38</f>
        <v>0</v>
      </c>
      <c r="AF51" s="65"/>
      <c r="AG51" s="4"/>
    </row>
    <row r="52" spans="1:33" ht="60" customHeight="1">
      <c r="A52" s="27" t="s">
        <v>34</v>
      </c>
      <c r="B52" s="63"/>
      <c r="C52" s="63"/>
      <c r="D52" s="29"/>
      <c r="E52" s="29"/>
      <c r="F52" s="29"/>
      <c r="G52" s="29"/>
      <c r="H52" s="29"/>
      <c r="I52" s="63"/>
      <c r="J52" s="63"/>
      <c r="K52" s="29"/>
      <c r="L52" s="29"/>
      <c r="M52" s="29"/>
      <c r="N52" s="29"/>
      <c r="O52" s="29"/>
      <c r="P52" s="63"/>
      <c r="Q52" s="63"/>
      <c r="R52" s="63"/>
      <c r="S52" s="29"/>
      <c r="T52" s="29"/>
      <c r="U52" s="29"/>
      <c r="V52" s="29"/>
      <c r="W52" s="63"/>
      <c r="X52" s="63"/>
      <c r="Y52" s="63"/>
      <c r="Z52" s="29"/>
      <c r="AA52" s="29"/>
      <c r="AB52" s="29"/>
      <c r="AC52" s="29"/>
      <c r="AD52" s="63"/>
      <c r="AE52" s="63"/>
      <c r="AF52" s="4"/>
      <c r="AG52" s="4"/>
    </row>
    <row r="53" spans="1:33" ht="9.9499999999999993" customHeight="1" thickBot="1"/>
    <row r="54" spans="1:33" ht="15.75" thickTop="1" thickBot="1">
      <c r="A54" s="14">
        <v>10</v>
      </c>
      <c r="B54" s="8" t="s">
        <v>30</v>
      </c>
      <c r="D54" s="72" t="s">
        <v>22</v>
      </c>
      <c r="E54" s="17"/>
      <c r="F54" s="17"/>
      <c r="G54" s="18">
        <f>K54+O54</f>
        <v>0</v>
      </c>
      <c r="H54" s="19" t="s">
        <v>23</v>
      </c>
      <c r="I54" s="20" t="s">
        <v>24</v>
      </c>
      <c r="J54" s="17"/>
      <c r="K54" s="18">
        <f>COUNTIF(B59:AF59,1)</f>
        <v>0</v>
      </c>
      <c r="L54" s="19" t="s">
        <v>23</v>
      </c>
      <c r="M54" s="20" t="s">
        <v>25</v>
      </c>
      <c r="N54" s="21"/>
      <c r="O54" s="18">
        <f>COUNTIF(B59:AF59,2)</f>
        <v>0</v>
      </c>
      <c r="P54" s="22" t="s">
        <v>23</v>
      </c>
      <c r="R54" s="23" t="s">
        <v>31</v>
      </c>
      <c r="S54" s="17"/>
      <c r="T54" s="18">
        <f>X54+AB54</f>
        <v>0</v>
      </c>
      <c r="U54" s="19" t="s">
        <v>23</v>
      </c>
      <c r="V54" s="20" t="s">
        <v>27</v>
      </c>
      <c r="W54" s="17"/>
      <c r="X54" s="18">
        <f>COUNTIF(B59:AF59,3)</f>
        <v>0</v>
      </c>
      <c r="Y54" s="19" t="s">
        <v>23</v>
      </c>
      <c r="Z54" s="20" t="s">
        <v>28</v>
      </c>
      <c r="AA54" s="17"/>
      <c r="AB54" s="18">
        <f>COUNTIF(B59:AF59,4)</f>
        <v>0</v>
      </c>
      <c r="AC54" s="22" t="s">
        <v>23</v>
      </c>
    </row>
    <row r="55" spans="1:33" ht="20.25" customHeight="1">
      <c r="A55" s="24" t="s">
        <v>23</v>
      </c>
      <c r="B55" s="24">
        <v>1</v>
      </c>
      <c r="C55" s="25">
        <v>2</v>
      </c>
      <c r="D55" s="25">
        <v>3</v>
      </c>
      <c r="E55" s="25">
        <v>4</v>
      </c>
      <c r="F55" s="25">
        <v>5</v>
      </c>
      <c r="G55" s="60">
        <v>6</v>
      </c>
      <c r="H55" s="60">
        <v>7</v>
      </c>
      <c r="I55" s="60">
        <v>8</v>
      </c>
      <c r="J55" s="25">
        <v>9</v>
      </c>
      <c r="K55" s="25">
        <v>10</v>
      </c>
      <c r="L55" s="25">
        <v>11</v>
      </c>
      <c r="M55" s="25">
        <v>12</v>
      </c>
      <c r="N55" s="60">
        <v>13</v>
      </c>
      <c r="O55" s="60">
        <v>14</v>
      </c>
      <c r="P55" s="25">
        <v>15</v>
      </c>
      <c r="Q55" s="25">
        <v>16</v>
      </c>
      <c r="R55" s="25">
        <v>17</v>
      </c>
      <c r="S55" s="25">
        <v>18</v>
      </c>
      <c r="T55" s="25">
        <v>19</v>
      </c>
      <c r="U55" s="60">
        <v>20</v>
      </c>
      <c r="V55" s="60">
        <v>21</v>
      </c>
      <c r="W55" s="25">
        <v>22</v>
      </c>
      <c r="X55" s="25">
        <v>23</v>
      </c>
      <c r="Y55" s="25">
        <v>24</v>
      </c>
      <c r="Z55" s="25">
        <v>25</v>
      </c>
      <c r="AA55" s="25">
        <v>26</v>
      </c>
      <c r="AB55" s="60">
        <v>27</v>
      </c>
      <c r="AC55" s="60">
        <v>28</v>
      </c>
      <c r="AD55" s="25">
        <v>29</v>
      </c>
      <c r="AE55" s="25">
        <v>30</v>
      </c>
      <c r="AF55" s="25">
        <v>31</v>
      </c>
      <c r="AG55" s="4"/>
    </row>
    <row r="56" spans="1:33" ht="15" hidden="1" customHeight="1">
      <c r="B56" s="26">
        <f>DATE($A$1,$A54,B55)</f>
        <v>43374</v>
      </c>
      <c r="C56" s="26">
        <f t="shared" ref="C56:AC56" si="24">DATE($A$1,$A54,C55)</f>
        <v>43375</v>
      </c>
      <c r="D56" s="26">
        <f t="shared" si="24"/>
        <v>43376</v>
      </c>
      <c r="E56" s="26">
        <f t="shared" si="24"/>
        <v>43377</v>
      </c>
      <c r="F56" s="26">
        <f t="shared" si="24"/>
        <v>43378</v>
      </c>
      <c r="G56" s="61">
        <f t="shared" si="24"/>
        <v>43379</v>
      </c>
      <c r="H56" s="61">
        <f t="shared" si="24"/>
        <v>43380</v>
      </c>
      <c r="I56" s="61">
        <f t="shared" si="24"/>
        <v>43381</v>
      </c>
      <c r="J56" s="26">
        <f t="shared" si="24"/>
        <v>43382</v>
      </c>
      <c r="K56" s="26">
        <f t="shared" si="24"/>
        <v>43383</v>
      </c>
      <c r="L56" s="26">
        <f t="shared" si="24"/>
        <v>43384</v>
      </c>
      <c r="M56" s="26">
        <f t="shared" si="24"/>
        <v>43385</v>
      </c>
      <c r="N56" s="61">
        <f t="shared" si="24"/>
        <v>43386</v>
      </c>
      <c r="O56" s="61">
        <f t="shared" si="24"/>
        <v>43387</v>
      </c>
      <c r="P56" s="26">
        <f t="shared" si="24"/>
        <v>43388</v>
      </c>
      <c r="Q56" s="26">
        <f t="shared" si="24"/>
        <v>43389</v>
      </c>
      <c r="R56" s="26">
        <f t="shared" si="24"/>
        <v>43390</v>
      </c>
      <c r="S56" s="26">
        <f t="shared" si="24"/>
        <v>43391</v>
      </c>
      <c r="T56" s="26">
        <f t="shared" si="24"/>
        <v>43392</v>
      </c>
      <c r="U56" s="61">
        <f t="shared" si="24"/>
        <v>43393</v>
      </c>
      <c r="V56" s="61">
        <f t="shared" si="24"/>
        <v>43394</v>
      </c>
      <c r="W56" s="26">
        <f t="shared" si="24"/>
        <v>43395</v>
      </c>
      <c r="X56" s="26">
        <f t="shared" si="24"/>
        <v>43396</v>
      </c>
      <c r="Y56" s="26">
        <f t="shared" si="24"/>
        <v>43397</v>
      </c>
      <c r="Z56" s="26">
        <f t="shared" si="24"/>
        <v>43398</v>
      </c>
      <c r="AA56" s="26">
        <f t="shared" si="24"/>
        <v>43399</v>
      </c>
      <c r="AB56" s="61">
        <f t="shared" si="24"/>
        <v>43400</v>
      </c>
      <c r="AC56" s="61">
        <f t="shared" si="24"/>
        <v>43401</v>
      </c>
      <c r="AD56" s="26">
        <f>DATE($A$1,$A54,AD55)</f>
        <v>43402</v>
      </c>
      <c r="AE56" s="26">
        <f t="shared" ref="AE56:AF56" si="25">DATE($A$1,$A54,AE55)</f>
        <v>43403</v>
      </c>
      <c r="AF56" s="26">
        <f t="shared" si="25"/>
        <v>43404</v>
      </c>
      <c r="AG56" s="4"/>
    </row>
    <row r="57" spans="1:33" ht="15" hidden="1" customHeight="1">
      <c r="B57" s="1">
        <f>WEEKDAY(B56,2)</f>
        <v>1</v>
      </c>
      <c r="C57" s="1">
        <f t="shared" ref="C57:AF57" si="26">WEEKDAY(C56,2)</f>
        <v>2</v>
      </c>
      <c r="D57" s="1">
        <f t="shared" si="26"/>
        <v>3</v>
      </c>
      <c r="E57" s="1">
        <f t="shared" si="26"/>
        <v>4</v>
      </c>
      <c r="F57" s="1">
        <f t="shared" si="26"/>
        <v>5</v>
      </c>
      <c r="G57" s="62">
        <f t="shared" si="26"/>
        <v>6</v>
      </c>
      <c r="H57" s="62">
        <f t="shared" si="26"/>
        <v>7</v>
      </c>
      <c r="I57" s="62">
        <f t="shared" si="26"/>
        <v>1</v>
      </c>
      <c r="J57" s="1">
        <f t="shared" si="26"/>
        <v>2</v>
      </c>
      <c r="K57" s="1">
        <f t="shared" si="26"/>
        <v>3</v>
      </c>
      <c r="L57" s="1">
        <f t="shared" si="26"/>
        <v>4</v>
      </c>
      <c r="M57" s="1">
        <f t="shared" si="26"/>
        <v>5</v>
      </c>
      <c r="N57" s="62">
        <f t="shared" si="26"/>
        <v>6</v>
      </c>
      <c r="O57" s="62">
        <f t="shared" si="26"/>
        <v>7</v>
      </c>
      <c r="P57" s="1">
        <f t="shared" si="26"/>
        <v>1</v>
      </c>
      <c r="Q57" s="1">
        <f t="shared" si="26"/>
        <v>2</v>
      </c>
      <c r="R57" s="1">
        <f t="shared" si="26"/>
        <v>3</v>
      </c>
      <c r="S57" s="1">
        <f t="shared" si="26"/>
        <v>4</v>
      </c>
      <c r="T57" s="1">
        <f t="shared" si="26"/>
        <v>5</v>
      </c>
      <c r="U57" s="62">
        <f t="shared" si="26"/>
        <v>6</v>
      </c>
      <c r="V57" s="62">
        <f t="shared" si="26"/>
        <v>7</v>
      </c>
      <c r="W57" s="1">
        <f t="shared" si="26"/>
        <v>1</v>
      </c>
      <c r="X57" s="1">
        <f t="shared" si="26"/>
        <v>2</v>
      </c>
      <c r="Y57" s="1">
        <f t="shared" si="26"/>
        <v>3</v>
      </c>
      <c r="Z57" s="1">
        <f t="shared" si="26"/>
        <v>4</v>
      </c>
      <c r="AA57" s="1">
        <f t="shared" si="26"/>
        <v>5</v>
      </c>
      <c r="AB57" s="62">
        <f t="shared" si="26"/>
        <v>6</v>
      </c>
      <c r="AC57" s="62">
        <f t="shared" si="26"/>
        <v>7</v>
      </c>
      <c r="AD57" s="1">
        <f t="shared" si="26"/>
        <v>1</v>
      </c>
      <c r="AE57" s="1">
        <f t="shared" si="26"/>
        <v>2</v>
      </c>
      <c r="AF57" s="1">
        <f t="shared" si="26"/>
        <v>3</v>
      </c>
      <c r="AG57" s="4"/>
    </row>
    <row r="58" spans="1:33" ht="22.5" customHeight="1">
      <c r="A58" s="25" t="s">
        <v>32</v>
      </c>
      <c r="B58" s="24" t="str">
        <f>CHOOSE(WEEKDAY(B56),"日","月","火","水","木","金","土")</f>
        <v>月</v>
      </c>
      <c r="C58" s="24" t="str">
        <f>CHOOSE(WEEKDAY(C56),"日","月","火","水","木","金","土")</f>
        <v>火</v>
      </c>
      <c r="D58" s="24" t="str">
        <f t="shared" ref="D58:AF58" si="27">CHOOSE(WEEKDAY(D56),"日","月","火","水","木","金","土")</f>
        <v>水</v>
      </c>
      <c r="E58" s="24" t="str">
        <f t="shared" si="27"/>
        <v>木</v>
      </c>
      <c r="F58" s="24" t="str">
        <f t="shared" si="27"/>
        <v>金</v>
      </c>
      <c r="G58" s="59" t="str">
        <f t="shared" si="27"/>
        <v>土</v>
      </c>
      <c r="H58" s="59" t="str">
        <f t="shared" si="27"/>
        <v>日</v>
      </c>
      <c r="I58" s="59" t="str">
        <f t="shared" si="27"/>
        <v>月</v>
      </c>
      <c r="J58" s="24" t="str">
        <f t="shared" si="27"/>
        <v>火</v>
      </c>
      <c r="K58" s="24" t="str">
        <f t="shared" si="27"/>
        <v>水</v>
      </c>
      <c r="L58" s="24" t="str">
        <f t="shared" si="27"/>
        <v>木</v>
      </c>
      <c r="M58" s="24" t="str">
        <f t="shared" si="27"/>
        <v>金</v>
      </c>
      <c r="N58" s="59" t="str">
        <f t="shared" si="27"/>
        <v>土</v>
      </c>
      <c r="O58" s="59" t="str">
        <f t="shared" si="27"/>
        <v>日</v>
      </c>
      <c r="P58" s="24" t="str">
        <f t="shared" si="27"/>
        <v>月</v>
      </c>
      <c r="Q58" s="24" t="str">
        <f t="shared" si="27"/>
        <v>火</v>
      </c>
      <c r="R58" s="24" t="str">
        <f t="shared" si="27"/>
        <v>水</v>
      </c>
      <c r="S58" s="24" t="str">
        <f t="shared" si="27"/>
        <v>木</v>
      </c>
      <c r="T58" s="24" t="str">
        <f t="shared" si="27"/>
        <v>金</v>
      </c>
      <c r="U58" s="59" t="str">
        <f t="shared" si="27"/>
        <v>土</v>
      </c>
      <c r="V58" s="59" t="str">
        <f t="shared" si="27"/>
        <v>日</v>
      </c>
      <c r="W58" s="24" t="str">
        <f t="shared" si="27"/>
        <v>月</v>
      </c>
      <c r="X58" s="24" t="str">
        <f t="shared" si="27"/>
        <v>火</v>
      </c>
      <c r="Y58" s="24" t="str">
        <f t="shared" si="27"/>
        <v>水</v>
      </c>
      <c r="Z58" s="24" t="str">
        <f t="shared" si="27"/>
        <v>木</v>
      </c>
      <c r="AA58" s="24" t="str">
        <f t="shared" si="27"/>
        <v>金</v>
      </c>
      <c r="AB58" s="59" t="str">
        <f t="shared" si="27"/>
        <v>土</v>
      </c>
      <c r="AC58" s="59" t="str">
        <f t="shared" si="27"/>
        <v>日</v>
      </c>
      <c r="AD58" s="24" t="str">
        <f t="shared" si="27"/>
        <v>月</v>
      </c>
      <c r="AE58" s="24" t="str">
        <f t="shared" si="27"/>
        <v>火</v>
      </c>
      <c r="AF58" s="24" t="str">
        <f t="shared" si="27"/>
        <v>水</v>
      </c>
      <c r="AG58" s="4"/>
    </row>
    <row r="59" spans="1:33" ht="27" customHeight="1">
      <c r="A59" s="27" t="s">
        <v>33</v>
      </c>
      <c r="B59" s="24">
        <f>'栃木 (10月)'!$AM9</f>
        <v>0</v>
      </c>
      <c r="C59" s="24">
        <f>'栃木 (10月)'!$AM10</f>
        <v>0</v>
      </c>
      <c r="D59" s="24">
        <f>'栃木 (10月)'!$AM11</f>
        <v>0</v>
      </c>
      <c r="E59" s="24">
        <f>'栃木 (10月)'!$AM12</f>
        <v>0</v>
      </c>
      <c r="F59" s="24">
        <f>'栃木 (10月)'!$AM13</f>
        <v>0</v>
      </c>
      <c r="G59" s="59">
        <f>'栃木 (10月)'!$AM14</f>
        <v>0</v>
      </c>
      <c r="H59" s="59">
        <f>'栃木 (10月)'!$AM15</f>
        <v>0</v>
      </c>
      <c r="I59" s="59">
        <f>'栃木 (10月)'!$AM16</f>
        <v>0</v>
      </c>
      <c r="J59" s="24">
        <f>'栃木 (10月)'!$AM17</f>
        <v>0</v>
      </c>
      <c r="K59" s="24">
        <f>'栃木 (10月)'!$AM18</f>
        <v>0</v>
      </c>
      <c r="L59" s="24">
        <f>'栃木 (10月)'!$AM19</f>
        <v>0</v>
      </c>
      <c r="M59" s="24">
        <f>'栃木 (10月)'!$AM20</f>
        <v>0</v>
      </c>
      <c r="N59" s="59">
        <f>'栃木 (10月)'!$AM21</f>
        <v>0</v>
      </c>
      <c r="O59" s="59">
        <f>'栃木 (10月)'!$AM22</f>
        <v>0</v>
      </c>
      <c r="P59" s="24">
        <f>'栃木 (10月)'!$AM23</f>
        <v>0</v>
      </c>
      <c r="Q59" s="24">
        <f>'栃木 (10月)'!$AM24</f>
        <v>0</v>
      </c>
      <c r="R59" s="24">
        <f>'栃木 (10月)'!$AM25</f>
        <v>0</v>
      </c>
      <c r="S59" s="24">
        <f>'栃木 (10月)'!$AM26</f>
        <v>0</v>
      </c>
      <c r="T59" s="24">
        <f>'栃木 (10月)'!$AM27</f>
        <v>0</v>
      </c>
      <c r="U59" s="59">
        <f>'栃木 (10月)'!$AM28</f>
        <v>0</v>
      </c>
      <c r="V59" s="59">
        <f>'栃木 (10月)'!$AM29</f>
        <v>0</v>
      </c>
      <c r="W59" s="24">
        <f>'栃木 (10月)'!$AM30</f>
        <v>0</v>
      </c>
      <c r="X59" s="24">
        <f>'栃木 (10月)'!$AM31</f>
        <v>0</v>
      </c>
      <c r="Y59" s="24">
        <f>'栃木 (10月)'!$AM32</f>
        <v>0</v>
      </c>
      <c r="Z59" s="24">
        <f>'栃木 (10月)'!$AM33</f>
        <v>0</v>
      </c>
      <c r="AA59" s="24">
        <f>'栃木 (10月)'!$AM34</f>
        <v>0</v>
      </c>
      <c r="AB59" s="59">
        <f>'栃木 (10月)'!$AM35</f>
        <v>0</v>
      </c>
      <c r="AC59" s="59">
        <f>'栃木 (10月)'!$AM36</f>
        <v>0</v>
      </c>
      <c r="AD59" s="24">
        <f>'栃木 (10月)'!$AM37</f>
        <v>0</v>
      </c>
      <c r="AE59" s="24">
        <f>'栃木 (10月)'!$AM38</f>
        <v>0</v>
      </c>
      <c r="AF59" s="24">
        <f>'栃木 (10月)'!$AM39</f>
        <v>0</v>
      </c>
      <c r="AG59" s="4"/>
    </row>
    <row r="60" spans="1:33" ht="60" customHeight="1">
      <c r="A60" s="27" t="s">
        <v>34</v>
      </c>
      <c r="B60" s="29"/>
      <c r="C60" s="29"/>
      <c r="D60" s="29"/>
      <c r="E60" s="29"/>
      <c r="F60" s="29"/>
      <c r="G60" s="59"/>
      <c r="H60" s="59"/>
      <c r="I60" s="63"/>
      <c r="J60" s="29"/>
      <c r="K60" s="29"/>
      <c r="L60" s="29"/>
      <c r="M60" s="29"/>
      <c r="N60" s="63"/>
      <c r="O60" s="63"/>
      <c r="P60" s="29"/>
      <c r="Q60" s="29"/>
      <c r="R60" s="29"/>
      <c r="S60" s="29"/>
      <c r="T60" s="29"/>
      <c r="U60" s="63"/>
      <c r="V60" s="63"/>
      <c r="W60" s="29"/>
      <c r="X60" s="29"/>
      <c r="Y60" s="29"/>
      <c r="Z60" s="29"/>
      <c r="AA60" s="29"/>
      <c r="AB60" s="63"/>
      <c r="AC60" s="63"/>
      <c r="AD60" s="29"/>
      <c r="AE60" s="29"/>
      <c r="AF60" s="29"/>
      <c r="AG60" s="4"/>
    </row>
    <row r="61" spans="1:33" ht="9.9499999999999993" customHeight="1" thickBot="1"/>
    <row r="62" spans="1:33" ht="15.75" thickTop="1" thickBot="1">
      <c r="A62" s="14">
        <v>11</v>
      </c>
      <c r="B62" s="8" t="s">
        <v>30</v>
      </c>
      <c r="D62" s="72" t="s">
        <v>22</v>
      </c>
      <c r="E62" s="17"/>
      <c r="F62" s="17"/>
      <c r="G62" s="18">
        <f>K62+O62</f>
        <v>0</v>
      </c>
      <c r="H62" s="19" t="s">
        <v>23</v>
      </c>
      <c r="I62" s="20" t="s">
        <v>24</v>
      </c>
      <c r="J62" s="17"/>
      <c r="K62" s="18">
        <f>COUNTIF(B67:AE67,1)</f>
        <v>0</v>
      </c>
      <c r="L62" s="19" t="s">
        <v>23</v>
      </c>
      <c r="M62" s="20" t="s">
        <v>25</v>
      </c>
      <c r="N62" s="21"/>
      <c r="O62" s="18">
        <f>COUNTIF(B67:AE67,2)</f>
        <v>0</v>
      </c>
      <c r="P62" s="22" t="s">
        <v>23</v>
      </c>
      <c r="R62" s="32" t="s">
        <v>31</v>
      </c>
      <c r="S62" s="33"/>
      <c r="T62" s="34">
        <f>X62+AB62</f>
        <v>0</v>
      </c>
      <c r="U62" s="35" t="s">
        <v>23</v>
      </c>
      <c r="V62" s="32" t="s">
        <v>27</v>
      </c>
      <c r="W62" s="33"/>
      <c r="X62" s="34">
        <f>COUNTIF(B67:AE67,3)</f>
        <v>0</v>
      </c>
      <c r="Y62" s="35" t="s">
        <v>23</v>
      </c>
      <c r="Z62" s="32" t="s">
        <v>28</v>
      </c>
      <c r="AA62" s="33"/>
      <c r="AB62" s="34">
        <f>COUNTIF(B67:AE67,4)</f>
        <v>0</v>
      </c>
      <c r="AC62" s="35" t="s">
        <v>23</v>
      </c>
    </row>
    <row r="63" spans="1:33" ht="20.25" customHeight="1">
      <c r="A63" s="24" t="s">
        <v>23</v>
      </c>
      <c r="B63" s="24">
        <v>1</v>
      </c>
      <c r="C63" s="25">
        <v>2</v>
      </c>
      <c r="D63" s="60">
        <v>3</v>
      </c>
      <c r="E63" s="60">
        <v>4</v>
      </c>
      <c r="F63" s="25">
        <v>5</v>
      </c>
      <c r="G63" s="25">
        <v>6</v>
      </c>
      <c r="H63" s="25">
        <v>7</v>
      </c>
      <c r="I63" s="25">
        <v>8</v>
      </c>
      <c r="J63" s="25">
        <v>9</v>
      </c>
      <c r="K63" s="60">
        <v>10</v>
      </c>
      <c r="L63" s="60">
        <v>11</v>
      </c>
      <c r="M63" s="25">
        <v>12</v>
      </c>
      <c r="N63" s="25">
        <v>13</v>
      </c>
      <c r="O63" s="25">
        <v>14</v>
      </c>
      <c r="P63" s="25">
        <v>15</v>
      </c>
      <c r="Q63" s="25">
        <v>16</v>
      </c>
      <c r="R63" s="60">
        <v>17</v>
      </c>
      <c r="S63" s="60">
        <v>18</v>
      </c>
      <c r="T63" s="25">
        <v>19</v>
      </c>
      <c r="U63" s="25">
        <v>20</v>
      </c>
      <c r="V63" s="25">
        <v>21</v>
      </c>
      <c r="W63" s="25">
        <v>22</v>
      </c>
      <c r="X63" s="60">
        <v>23</v>
      </c>
      <c r="Y63" s="60">
        <v>24</v>
      </c>
      <c r="Z63" s="60">
        <v>25</v>
      </c>
      <c r="AA63" s="25">
        <v>26</v>
      </c>
      <c r="AB63" s="25">
        <v>27</v>
      </c>
      <c r="AC63" s="25">
        <v>28</v>
      </c>
      <c r="AD63" s="25">
        <v>29</v>
      </c>
      <c r="AE63" s="25">
        <v>30</v>
      </c>
      <c r="AF63" s="4"/>
      <c r="AG63" s="4"/>
    </row>
    <row r="64" spans="1:33" ht="15" hidden="1" customHeight="1">
      <c r="B64" s="26">
        <f>DATE($A$1,$A62,B63)</f>
        <v>43405</v>
      </c>
      <c r="C64" s="26">
        <f t="shared" ref="C64:AC64" si="28">DATE($A$1,$A62,C63)</f>
        <v>43406</v>
      </c>
      <c r="D64" s="61">
        <f t="shared" si="28"/>
        <v>43407</v>
      </c>
      <c r="E64" s="61">
        <f t="shared" si="28"/>
        <v>43408</v>
      </c>
      <c r="F64" s="26">
        <f t="shared" si="28"/>
        <v>43409</v>
      </c>
      <c r="G64" s="26">
        <f t="shared" si="28"/>
        <v>43410</v>
      </c>
      <c r="H64" s="26">
        <f t="shared" si="28"/>
        <v>43411</v>
      </c>
      <c r="I64" s="26">
        <f t="shared" si="28"/>
        <v>43412</v>
      </c>
      <c r="J64" s="26">
        <f t="shared" si="28"/>
        <v>43413</v>
      </c>
      <c r="K64" s="61">
        <f t="shared" si="28"/>
        <v>43414</v>
      </c>
      <c r="L64" s="61">
        <f t="shared" si="28"/>
        <v>43415</v>
      </c>
      <c r="M64" s="26">
        <f t="shared" si="28"/>
        <v>43416</v>
      </c>
      <c r="N64" s="26">
        <f t="shared" si="28"/>
        <v>43417</v>
      </c>
      <c r="O64" s="26">
        <f t="shared" si="28"/>
        <v>43418</v>
      </c>
      <c r="P64" s="26">
        <f t="shared" si="28"/>
        <v>43419</v>
      </c>
      <c r="Q64" s="26">
        <f t="shared" si="28"/>
        <v>43420</v>
      </c>
      <c r="R64" s="61">
        <f t="shared" si="28"/>
        <v>43421</v>
      </c>
      <c r="S64" s="61">
        <f t="shared" si="28"/>
        <v>43422</v>
      </c>
      <c r="T64" s="26">
        <f t="shared" si="28"/>
        <v>43423</v>
      </c>
      <c r="U64" s="26">
        <f t="shared" si="28"/>
        <v>43424</v>
      </c>
      <c r="V64" s="26">
        <f t="shared" si="28"/>
        <v>43425</v>
      </c>
      <c r="W64" s="26">
        <f t="shared" si="28"/>
        <v>43426</v>
      </c>
      <c r="X64" s="61">
        <f t="shared" si="28"/>
        <v>43427</v>
      </c>
      <c r="Y64" s="61">
        <f t="shared" si="28"/>
        <v>43428</v>
      </c>
      <c r="Z64" s="61">
        <f t="shared" si="28"/>
        <v>43429</v>
      </c>
      <c r="AA64" s="26">
        <f t="shared" si="28"/>
        <v>43430</v>
      </c>
      <c r="AB64" s="26">
        <f t="shared" si="28"/>
        <v>43431</v>
      </c>
      <c r="AC64" s="26">
        <f t="shared" si="28"/>
        <v>43432</v>
      </c>
      <c r="AD64" s="26">
        <f>DATE($A$1,$A62,AD63)</f>
        <v>43433</v>
      </c>
      <c r="AE64" s="26">
        <f t="shared" ref="AE64" si="29">DATE($A$1,$A62,AE63)</f>
        <v>43434</v>
      </c>
      <c r="AF64" s="4"/>
      <c r="AG64" s="4"/>
    </row>
    <row r="65" spans="1:33" ht="15" hidden="1" customHeight="1">
      <c r="B65" s="1">
        <f>WEEKDAY(B64,2)</f>
        <v>4</v>
      </c>
      <c r="C65" s="1">
        <f t="shared" ref="C65:AE65" si="30">WEEKDAY(C64,2)</f>
        <v>5</v>
      </c>
      <c r="D65" s="62">
        <f t="shared" si="30"/>
        <v>6</v>
      </c>
      <c r="E65" s="62">
        <f t="shared" si="30"/>
        <v>7</v>
      </c>
      <c r="F65" s="1">
        <f t="shared" si="30"/>
        <v>1</v>
      </c>
      <c r="G65" s="1">
        <f t="shared" si="30"/>
        <v>2</v>
      </c>
      <c r="H65" s="1">
        <f t="shared" si="30"/>
        <v>3</v>
      </c>
      <c r="I65" s="1">
        <f t="shared" si="30"/>
        <v>4</v>
      </c>
      <c r="J65" s="1">
        <f t="shared" si="30"/>
        <v>5</v>
      </c>
      <c r="K65" s="62">
        <f t="shared" si="30"/>
        <v>6</v>
      </c>
      <c r="L65" s="62">
        <f t="shared" si="30"/>
        <v>7</v>
      </c>
      <c r="M65" s="1">
        <f t="shared" si="30"/>
        <v>1</v>
      </c>
      <c r="N65" s="1">
        <f t="shared" si="30"/>
        <v>2</v>
      </c>
      <c r="O65" s="1">
        <f t="shared" si="30"/>
        <v>3</v>
      </c>
      <c r="P65" s="1">
        <f t="shared" si="30"/>
        <v>4</v>
      </c>
      <c r="Q65" s="1">
        <f t="shared" si="30"/>
        <v>5</v>
      </c>
      <c r="R65" s="62">
        <f t="shared" si="30"/>
        <v>6</v>
      </c>
      <c r="S65" s="62">
        <f t="shared" si="30"/>
        <v>7</v>
      </c>
      <c r="T65" s="1">
        <f t="shared" si="30"/>
        <v>1</v>
      </c>
      <c r="U65" s="1">
        <f t="shared" si="30"/>
        <v>2</v>
      </c>
      <c r="V65" s="1">
        <f t="shared" si="30"/>
        <v>3</v>
      </c>
      <c r="W65" s="1">
        <f t="shared" si="30"/>
        <v>4</v>
      </c>
      <c r="X65" s="62">
        <f t="shared" si="30"/>
        <v>5</v>
      </c>
      <c r="Y65" s="62">
        <f t="shared" si="30"/>
        <v>6</v>
      </c>
      <c r="Z65" s="62">
        <f t="shared" si="30"/>
        <v>7</v>
      </c>
      <c r="AA65" s="1">
        <f t="shared" si="30"/>
        <v>1</v>
      </c>
      <c r="AB65" s="1">
        <f t="shared" si="30"/>
        <v>2</v>
      </c>
      <c r="AC65" s="1">
        <f t="shared" si="30"/>
        <v>3</v>
      </c>
      <c r="AD65" s="1">
        <f t="shared" si="30"/>
        <v>4</v>
      </c>
      <c r="AE65" s="1">
        <f t="shared" si="30"/>
        <v>5</v>
      </c>
      <c r="AF65" s="4"/>
      <c r="AG65" s="4"/>
    </row>
    <row r="66" spans="1:33" ht="22.5" customHeight="1">
      <c r="A66" s="25" t="s">
        <v>32</v>
      </c>
      <c r="B66" s="24" t="str">
        <f>CHOOSE(WEEKDAY(B64),"日","月","火","水","木","金","土")</f>
        <v>木</v>
      </c>
      <c r="C66" s="24" t="str">
        <f>CHOOSE(WEEKDAY(C64),"日","月","火","水","木","金","土")</f>
        <v>金</v>
      </c>
      <c r="D66" s="59" t="str">
        <f t="shared" ref="D66:AE66" si="31">CHOOSE(WEEKDAY(D64),"日","月","火","水","木","金","土")</f>
        <v>土</v>
      </c>
      <c r="E66" s="59" t="str">
        <f t="shared" si="31"/>
        <v>日</v>
      </c>
      <c r="F66" s="24" t="str">
        <f t="shared" si="31"/>
        <v>月</v>
      </c>
      <c r="G66" s="24" t="str">
        <f t="shared" si="31"/>
        <v>火</v>
      </c>
      <c r="H66" s="24" t="str">
        <f t="shared" si="31"/>
        <v>水</v>
      </c>
      <c r="I66" s="24" t="str">
        <f t="shared" si="31"/>
        <v>木</v>
      </c>
      <c r="J66" s="24" t="str">
        <f t="shared" si="31"/>
        <v>金</v>
      </c>
      <c r="K66" s="59" t="str">
        <f t="shared" si="31"/>
        <v>土</v>
      </c>
      <c r="L66" s="59" t="str">
        <f t="shared" si="31"/>
        <v>日</v>
      </c>
      <c r="M66" s="24" t="str">
        <f t="shared" si="31"/>
        <v>月</v>
      </c>
      <c r="N66" s="24" t="str">
        <f t="shared" si="31"/>
        <v>火</v>
      </c>
      <c r="O66" s="24" t="str">
        <f t="shared" si="31"/>
        <v>水</v>
      </c>
      <c r="P66" s="24" t="str">
        <f t="shared" si="31"/>
        <v>木</v>
      </c>
      <c r="Q66" s="24" t="str">
        <f t="shared" si="31"/>
        <v>金</v>
      </c>
      <c r="R66" s="59" t="str">
        <f t="shared" si="31"/>
        <v>土</v>
      </c>
      <c r="S66" s="59" t="str">
        <f t="shared" si="31"/>
        <v>日</v>
      </c>
      <c r="T66" s="24" t="str">
        <f t="shared" si="31"/>
        <v>月</v>
      </c>
      <c r="U66" s="24" t="str">
        <f t="shared" si="31"/>
        <v>火</v>
      </c>
      <c r="V66" s="24" t="str">
        <f t="shared" si="31"/>
        <v>水</v>
      </c>
      <c r="W66" s="24" t="str">
        <f t="shared" si="31"/>
        <v>木</v>
      </c>
      <c r="X66" s="59" t="str">
        <f t="shared" si="31"/>
        <v>金</v>
      </c>
      <c r="Y66" s="59" t="str">
        <f t="shared" si="31"/>
        <v>土</v>
      </c>
      <c r="Z66" s="59" t="str">
        <f t="shared" si="31"/>
        <v>日</v>
      </c>
      <c r="AA66" s="24" t="str">
        <f t="shared" si="31"/>
        <v>月</v>
      </c>
      <c r="AB66" s="24" t="str">
        <f t="shared" si="31"/>
        <v>火</v>
      </c>
      <c r="AC66" s="24" t="str">
        <f t="shared" si="31"/>
        <v>水</v>
      </c>
      <c r="AD66" s="24" t="str">
        <f t="shared" si="31"/>
        <v>木</v>
      </c>
      <c r="AE66" s="24" t="str">
        <f t="shared" si="31"/>
        <v>金</v>
      </c>
      <c r="AF66" s="4"/>
      <c r="AG66" s="4"/>
    </row>
    <row r="67" spans="1:33" ht="27" customHeight="1">
      <c r="A67" s="27" t="s">
        <v>33</v>
      </c>
      <c r="B67" s="24">
        <f>'栃木 (11月)'!$AM9</f>
        <v>0</v>
      </c>
      <c r="C67" s="24">
        <f>'栃木 (11月)'!$AM$10</f>
        <v>0</v>
      </c>
      <c r="D67" s="59">
        <f>'栃木 (11月)'!$AM$11</f>
        <v>0</v>
      </c>
      <c r="E67" s="59">
        <f>'栃木 (11月)'!$AM$12</f>
        <v>0</v>
      </c>
      <c r="F67" s="24">
        <f>'栃木 (11月)'!$AM$13</f>
        <v>0</v>
      </c>
      <c r="G67" s="24">
        <f>'栃木 (11月)'!$AM$14</f>
        <v>0</v>
      </c>
      <c r="H67" s="24">
        <f>'栃木 (11月)'!$AM$15</f>
        <v>0</v>
      </c>
      <c r="I67" s="24">
        <f>'栃木 (11月)'!$AM$16</f>
        <v>0</v>
      </c>
      <c r="J67" s="24">
        <f>'栃木 (11月)'!$AM$17</f>
        <v>0</v>
      </c>
      <c r="K67" s="59">
        <f>'栃木 (11月)'!$AM$18</f>
        <v>0</v>
      </c>
      <c r="L67" s="59">
        <f>'栃木 (11月)'!$AM$19</f>
        <v>0</v>
      </c>
      <c r="M67" s="24">
        <f>'栃木 (11月)'!$AM$20</f>
        <v>0</v>
      </c>
      <c r="N67" s="24">
        <f>'栃木 (11月)'!$AM$21</f>
        <v>0</v>
      </c>
      <c r="O67" s="24">
        <f>'栃木 (11月)'!$AM$22</f>
        <v>0</v>
      </c>
      <c r="P67" s="24">
        <f>'栃木 (11月)'!$AM$23</f>
        <v>0</v>
      </c>
      <c r="Q67" s="24">
        <f>'栃木 (11月)'!$AM$24</f>
        <v>0</v>
      </c>
      <c r="R67" s="59">
        <f>'栃木 (11月)'!$AM$25</f>
        <v>0</v>
      </c>
      <c r="S67" s="59">
        <f>'栃木 (11月)'!$AM$26</f>
        <v>0</v>
      </c>
      <c r="T67" s="24">
        <f>'栃木 (11月)'!$AM$27</f>
        <v>0</v>
      </c>
      <c r="U67" s="24">
        <f>'栃木 (11月)'!$AM$28</f>
        <v>0</v>
      </c>
      <c r="V67" s="24">
        <f>'栃木 (11月)'!$AM$29</f>
        <v>0</v>
      </c>
      <c r="W67" s="24">
        <f>'栃木 (11月)'!$AM$30</f>
        <v>0</v>
      </c>
      <c r="X67" s="59">
        <f>'栃木 (11月)'!$AM$31</f>
        <v>0</v>
      </c>
      <c r="Y67" s="59">
        <f>'栃木 (11月)'!$AM$32</f>
        <v>0</v>
      </c>
      <c r="Z67" s="59">
        <f>'栃木 (11月)'!$AM33</f>
        <v>0</v>
      </c>
      <c r="AA67" s="24">
        <f>'栃木 (11月)'!$AM$34</f>
        <v>0</v>
      </c>
      <c r="AB67" s="24">
        <f>'栃木 (11月)'!$AM$35</f>
        <v>0</v>
      </c>
      <c r="AC67" s="24">
        <f>'栃木 (11月)'!$AM$36</f>
        <v>0</v>
      </c>
      <c r="AD67" s="24">
        <f>'栃木 (11月)'!$AM$37</f>
        <v>0</v>
      </c>
      <c r="AE67" s="24">
        <f>'栃木 (11月)'!$AM$38</f>
        <v>0</v>
      </c>
      <c r="AF67" s="4"/>
      <c r="AG67" s="4"/>
    </row>
    <row r="68" spans="1:33" ht="60" customHeight="1">
      <c r="A68" s="27" t="s">
        <v>34</v>
      </c>
      <c r="B68" s="29"/>
      <c r="C68" s="29"/>
      <c r="D68" s="63"/>
      <c r="E68" s="63"/>
      <c r="F68" s="29"/>
      <c r="G68" s="29"/>
      <c r="H68" s="29"/>
      <c r="I68" s="29"/>
      <c r="J68" s="29"/>
      <c r="K68" s="63"/>
      <c r="L68" s="63"/>
      <c r="M68" s="29"/>
      <c r="N68" s="29"/>
      <c r="O68" s="29"/>
      <c r="P68" s="29"/>
      <c r="Q68" s="29"/>
      <c r="R68" s="63"/>
      <c r="S68" s="63"/>
      <c r="T68" s="29"/>
      <c r="U68" s="29"/>
      <c r="V68" s="29"/>
      <c r="W68" s="29"/>
      <c r="X68" s="63"/>
      <c r="Y68" s="63"/>
      <c r="Z68" s="63"/>
      <c r="AA68" s="29"/>
      <c r="AB68" s="29"/>
      <c r="AC68" s="29"/>
      <c r="AD68" s="29"/>
      <c r="AE68" s="29"/>
      <c r="AF68" s="4"/>
      <c r="AG68" s="4"/>
    </row>
    <row r="69" spans="1:33" ht="9.9499999999999993" customHeight="1" thickBot="1"/>
    <row r="70" spans="1:33" ht="15.75" thickTop="1" thickBot="1">
      <c r="A70" s="14">
        <v>12</v>
      </c>
      <c r="B70" s="8" t="s">
        <v>30</v>
      </c>
      <c r="D70" s="72" t="s">
        <v>22</v>
      </c>
      <c r="E70" s="17"/>
      <c r="F70" s="17"/>
      <c r="G70" s="18">
        <f>K70+O70</f>
        <v>0</v>
      </c>
      <c r="H70" s="19" t="s">
        <v>23</v>
      </c>
      <c r="I70" s="20" t="s">
        <v>24</v>
      </c>
      <c r="J70" s="17"/>
      <c r="K70" s="18">
        <f>COUNTIF(B75:AF75,1)</f>
        <v>0</v>
      </c>
      <c r="L70" s="19" t="s">
        <v>23</v>
      </c>
      <c r="M70" s="20" t="s">
        <v>25</v>
      </c>
      <c r="N70" s="21"/>
      <c r="O70" s="18">
        <f>COUNTIF(B75:AF75,2)</f>
        <v>0</v>
      </c>
      <c r="P70" s="22" t="s">
        <v>23</v>
      </c>
      <c r="R70" s="16" t="s">
        <v>31</v>
      </c>
      <c r="S70" s="17"/>
      <c r="T70" s="17">
        <f>X70+AB70</f>
        <v>0</v>
      </c>
      <c r="U70" s="18" t="s">
        <v>23</v>
      </c>
      <c r="V70" s="31" t="s">
        <v>27</v>
      </c>
      <c r="W70" s="20"/>
      <c r="X70" s="17">
        <f>COUNTIF(B75:AF75,3)</f>
        <v>0</v>
      </c>
      <c r="Y70" s="18" t="s">
        <v>23</v>
      </c>
      <c r="Z70" s="31" t="s">
        <v>28</v>
      </c>
      <c r="AA70" s="20"/>
      <c r="AB70" s="21">
        <f>COUNTIF(B75:AF75,4)</f>
        <v>0</v>
      </c>
      <c r="AC70" s="30" t="s">
        <v>23</v>
      </c>
    </row>
    <row r="71" spans="1:33" ht="20.25" customHeight="1">
      <c r="A71" s="24" t="s">
        <v>23</v>
      </c>
      <c r="B71" s="59">
        <v>1</v>
      </c>
      <c r="C71" s="60">
        <v>2</v>
      </c>
      <c r="D71" s="24">
        <v>3</v>
      </c>
      <c r="E71" s="24">
        <v>4</v>
      </c>
      <c r="F71" s="24">
        <v>5</v>
      </c>
      <c r="G71" s="24">
        <v>6</v>
      </c>
      <c r="H71" s="24">
        <v>7</v>
      </c>
      <c r="I71" s="59">
        <v>8</v>
      </c>
      <c r="J71" s="59">
        <v>9</v>
      </c>
      <c r="K71" s="24">
        <v>10</v>
      </c>
      <c r="L71" s="24">
        <v>11</v>
      </c>
      <c r="M71" s="24">
        <v>12</v>
      </c>
      <c r="N71" s="24">
        <v>13</v>
      </c>
      <c r="O71" s="24">
        <v>14</v>
      </c>
      <c r="P71" s="59">
        <v>15</v>
      </c>
      <c r="Q71" s="60">
        <v>16</v>
      </c>
      <c r="R71" s="25">
        <v>17</v>
      </c>
      <c r="S71" s="25">
        <v>18</v>
      </c>
      <c r="T71" s="25">
        <v>19</v>
      </c>
      <c r="U71" s="25">
        <v>20</v>
      </c>
      <c r="V71" s="25">
        <v>21</v>
      </c>
      <c r="W71" s="60">
        <v>22</v>
      </c>
      <c r="X71" s="60">
        <v>23</v>
      </c>
      <c r="Y71" s="60">
        <v>24</v>
      </c>
      <c r="Z71" s="25">
        <v>25</v>
      </c>
      <c r="AA71" s="25">
        <v>26</v>
      </c>
      <c r="AB71" s="25">
        <v>27</v>
      </c>
      <c r="AC71" s="25">
        <v>28</v>
      </c>
      <c r="AD71" s="60">
        <v>29</v>
      </c>
      <c r="AE71" s="60">
        <v>30</v>
      </c>
      <c r="AF71" s="60">
        <v>31</v>
      </c>
      <c r="AG71" s="4"/>
    </row>
    <row r="72" spans="1:33" ht="15" hidden="1" customHeight="1">
      <c r="B72" s="61">
        <f>DATE($A$1,$A70,B71)</f>
        <v>43435</v>
      </c>
      <c r="C72" s="61">
        <f t="shared" ref="C72:AC72" si="32">DATE($A$1,$A70,C71)</f>
        <v>43436</v>
      </c>
      <c r="D72" s="26">
        <f t="shared" si="32"/>
        <v>43437</v>
      </c>
      <c r="E72" s="26">
        <f t="shared" si="32"/>
        <v>43438</v>
      </c>
      <c r="F72" s="26">
        <f t="shared" si="32"/>
        <v>43439</v>
      </c>
      <c r="G72" s="26">
        <f t="shared" si="32"/>
        <v>43440</v>
      </c>
      <c r="H72" s="26">
        <f t="shared" si="32"/>
        <v>43441</v>
      </c>
      <c r="I72" s="61">
        <f t="shared" si="32"/>
        <v>43442</v>
      </c>
      <c r="J72" s="61">
        <f t="shared" si="32"/>
        <v>43443</v>
      </c>
      <c r="K72" s="26">
        <f t="shared" si="32"/>
        <v>43444</v>
      </c>
      <c r="L72" s="26">
        <f t="shared" si="32"/>
        <v>43445</v>
      </c>
      <c r="M72" s="26">
        <f t="shared" si="32"/>
        <v>43446</v>
      </c>
      <c r="N72" s="26">
        <f t="shared" si="32"/>
        <v>43447</v>
      </c>
      <c r="O72" s="26">
        <f t="shared" si="32"/>
        <v>43448</v>
      </c>
      <c r="P72" s="61">
        <f t="shared" si="32"/>
        <v>43449</v>
      </c>
      <c r="Q72" s="61">
        <f t="shared" si="32"/>
        <v>43450</v>
      </c>
      <c r="R72" s="26">
        <f t="shared" si="32"/>
        <v>43451</v>
      </c>
      <c r="S72" s="26">
        <f t="shared" si="32"/>
        <v>43452</v>
      </c>
      <c r="T72" s="26">
        <f t="shared" si="32"/>
        <v>43453</v>
      </c>
      <c r="U72" s="26">
        <f t="shared" si="32"/>
        <v>43454</v>
      </c>
      <c r="V72" s="26">
        <f t="shared" si="32"/>
        <v>43455</v>
      </c>
      <c r="W72" s="61">
        <f t="shared" si="32"/>
        <v>43456</v>
      </c>
      <c r="X72" s="61">
        <f t="shared" si="32"/>
        <v>43457</v>
      </c>
      <c r="Y72" s="61">
        <f t="shared" si="32"/>
        <v>43458</v>
      </c>
      <c r="Z72" s="26">
        <f t="shared" si="32"/>
        <v>43459</v>
      </c>
      <c r="AA72" s="26">
        <f t="shared" si="32"/>
        <v>43460</v>
      </c>
      <c r="AB72" s="26">
        <f t="shared" si="32"/>
        <v>43461</v>
      </c>
      <c r="AC72" s="26">
        <f t="shared" si="32"/>
        <v>43462</v>
      </c>
      <c r="AD72" s="26">
        <f>DATE($A$1,$A70,AD71)</f>
        <v>43463</v>
      </c>
      <c r="AE72" s="26">
        <f t="shared" ref="AE72:AF72" si="33">DATE($A$1,$A70,AE71)</f>
        <v>43464</v>
      </c>
      <c r="AF72" s="61">
        <f t="shared" si="33"/>
        <v>43465</v>
      </c>
      <c r="AG72" s="4"/>
    </row>
    <row r="73" spans="1:33" ht="15" hidden="1" customHeight="1">
      <c r="B73" s="62">
        <f>WEEKDAY(B72,2)</f>
        <v>6</v>
      </c>
      <c r="C73" s="62">
        <f t="shared" ref="C73:AF73" si="34">WEEKDAY(C72,2)</f>
        <v>7</v>
      </c>
      <c r="D73" s="1">
        <f t="shared" si="34"/>
        <v>1</v>
      </c>
      <c r="E73" s="1">
        <f t="shared" si="34"/>
        <v>2</v>
      </c>
      <c r="F73" s="1">
        <f t="shared" si="34"/>
        <v>3</v>
      </c>
      <c r="G73" s="1">
        <f t="shared" si="34"/>
        <v>4</v>
      </c>
      <c r="H73" s="1">
        <f t="shared" si="34"/>
        <v>5</v>
      </c>
      <c r="I73" s="62">
        <f t="shared" si="34"/>
        <v>6</v>
      </c>
      <c r="J73" s="62">
        <f t="shared" si="34"/>
        <v>7</v>
      </c>
      <c r="K73" s="1">
        <f t="shared" si="34"/>
        <v>1</v>
      </c>
      <c r="L73" s="1">
        <f t="shared" si="34"/>
        <v>2</v>
      </c>
      <c r="M73" s="1">
        <f t="shared" si="34"/>
        <v>3</v>
      </c>
      <c r="N73" s="1">
        <f t="shared" si="34"/>
        <v>4</v>
      </c>
      <c r="O73" s="1">
        <f t="shared" si="34"/>
        <v>5</v>
      </c>
      <c r="P73" s="62">
        <f t="shared" si="34"/>
        <v>6</v>
      </c>
      <c r="Q73" s="62">
        <f t="shared" si="34"/>
        <v>7</v>
      </c>
      <c r="R73" s="1">
        <f t="shared" si="34"/>
        <v>1</v>
      </c>
      <c r="S73" s="1">
        <f t="shared" si="34"/>
        <v>2</v>
      </c>
      <c r="T73" s="1">
        <f t="shared" si="34"/>
        <v>3</v>
      </c>
      <c r="U73" s="1">
        <f t="shared" si="34"/>
        <v>4</v>
      </c>
      <c r="V73" s="1">
        <f t="shared" si="34"/>
        <v>5</v>
      </c>
      <c r="W73" s="62">
        <f t="shared" si="34"/>
        <v>6</v>
      </c>
      <c r="X73" s="62">
        <f t="shared" si="34"/>
        <v>7</v>
      </c>
      <c r="Y73" s="62">
        <f t="shared" si="34"/>
        <v>1</v>
      </c>
      <c r="Z73" s="1">
        <f t="shared" si="34"/>
        <v>2</v>
      </c>
      <c r="AA73" s="1">
        <f t="shared" si="34"/>
        <v>3</v>
      </c>
      <c r="AB73" s="1">
        <f t="shared" si="34"/>
        <v>4</v>
      </c>
      <c r="AC73" s="1">
        <f t="shared" si="34"/>
        <v>5</v>
      </c>
      <c r="AD73" s="1">
        <f t="shared" si="34"/>
        <v>6</v>
      </c>
      <c r="AE73" s="1">
        <f t="shared" si="34"/>
        <v>7</v>
      </c>
      <c r="AF73" s="62">
        <f t="shared" si="34"/>
        <v>1</v>
      </c>
      <c r="AG73" s="4"/>
    </row>
    <row r="74" spans="1:33" ht="22.5" customHeight="1">
      <c r="A74" s="25" t="s">
        <v>32</v>
      </c>
      <c r="B74" s="59" t="str">
        <f>CHOOSE(WEEKDAY(B72),"日","月","火","水","木","金","土")</f>
        <v>土</v>
      </c>
      <c r="C74" s="59" t="str">
        <f>CHOOSE(WEEKDAY(C72),"日","月","火","水","木","金","土")</f>
        <v>日</v>
      </c>
      <c r="D74" s="24" t="str">
        <f t="shared" ref="D74:AF74" si="35">CHOOSE(WEEKDAY(D72),"日","月","火","水","木","金","土")</f>
        <v>月</v>
      </c>
      <c r="E74" s="24" t="str">
        <f t="shared" si="35"/>
        <v>火</v>
      </c>
      <c r="F74" s="24" t="str">
        <f t="shared" si="35"/>
        <v>水</v>
      </c>
      <c r="G74" s="24" t="str">
        <f t="shared" si="35"/>
        <v>木</v>
      </c>
      <c r="H74" s="24" t="str">
        <f t="shared" si="35"/>
        <v>金</v>
      </c>
      <c r="I74" s="59" t="str">
        <f t="shared" si="35"/>
        <v>土</v>
      </c>
      <c r="J74" s="59" t="str">
        <f t="shared" si="35"/>
        <v>日</v>
      </c>
      <c r="K74" s="24" t="str">
        <f t="shared" si="35"/>
        <v>月</v>
      </c>
      <c r="L74" s="24" t="str">
        <f t="shared" si="35"/>
        <v>火</v>
      </c>
      <c r="M74" s="24" t="str">
        <f t="shared" si="35"/>
        <v>水</v>
      </c>
      <c r="N74" s="24" t="str">
        <f t="shared" si="35"/>
        <v>木</v>
      </c>
      <c r="O74" s="24" t="str">
        <f t="shared" si="35"/>
        <v>金</v>
      </c>
      <c r="P74" s="59" t="str">
        <f t="shared" si="35"/>
        <v>土</v>
      </c>
      <c r="Q74" s="59" t="str">
        <f t="shared" si="35"/>
        <v>日</v>
      </c>
      <c r="R74" s="24" t="str">
        <f t="shared" si="35"/>
        <v>月</v>
      </c>
      <c r="S74" s="24" t="str">
        <f t="shared" si="35"/>
        <v>火</v>
      </c>
      <c r="T74" s="24" t="str">
        <f t="shared" si="35"/>
        <v>水</v>
      </c>
      <c r="U74" s="24" t="str">
        <f t="shared" si="35"/>
        <v>木</v>
      </c>
      <c r="V74" s="24" t="str">
        <f t="shared" si="35"/>
        <v>金</v>
      </c>
      <c r="W74" s="59" t="str">
        <f t="shared" si="35"/>
        <v>土</v>
      </c>
      <c r="X74" s="59" t="str">
        <f t="shared" si="35"/>
        <v>日</v>
      </c>
      <c r="Y74" s="59" t="str">
        <f t="shared" si="35"/>
        <v>月</v>
      </c>
      <c r="Z74" s="24" t="str">
        <f t="shared" si="35"/>
        <v>火</v>
      </c>
      <c r="AA74" s="24" t="str">
        <f t="shared" si="35"/>
        <v>水</v>
      </c>
      <c r="AB74" s="24" t="str">
        <f t="shared" si="35"/>
        <v>木</v>
      </c>
      <c r="AC74" s="24" t="str">
        <f t="shared" si="35"/>
        <v>金</v>
      </c>
      <c r="AD74" s="59" t="str">
        <f t="shared" si="35"/>
        <v>土</v>
      </c>
      <c r="AE74" s="59" t="str">
        <f t="shared" si="35"/>
        <v>日</v>
      </c>
      <c r="AF74" s="59" t="str">
        <f t="shared" si="35"/>
        <v>月</v>
      </c>
      <c r="AG74" s="4"/>
    </row>
    <row r="75" spans="1:33" ht="27" customHeight="1">
      <c r="A75" s="27" t="s">
        <v>33</v>
      </c>
      <c r="B75" s="59">
        <f>'栃木 (12月)'!$AM9</f>
        <v>0</v>
      </c>
      <c r="C75" s="59">
        <f>'栃木 (12月)'!$AM10</f>
        <v>0</v>
      </c>
      <c r="D75" s="24">
        <f>'栃木 (12月)'!$AM11</f>
        <v>0</v>
      </c>
      <c r="E75" s="24">
        <f>'栃木 (12月)'!$AM12</f>
        <v>0</v>
      </c>
      <c r="F75" s="24">
        <f>'栃木 (12月)'!$AM13</f>
        <v>0</v>
      </c>
      <c r="G75" s="24">
        <f>'栃木 (12月)'!$AM14</f>
        <v>0</v>
      </c>
      <c r="H75" s="24">
        <f>'栃木 (12月)'!$AM15</f>
        <v>0</v>
      </c>
      <c r="I75" s="59">
        <f>'栃木 (12月)'!$AM16</f>
        <v>0</v>
      </c>
      <c r="J75" s="59">
        <f>'栃木 (12月)'!$AM17</f>
        <v>0</v>
      </c>
      <c r="K75" s="24">
        <f>'栃木 (12月)'!$AM18</f>
        <v>0</v>
      </c>
      <c r="L75" s="24">
        <f>'栃木 (12月)'!$AM19</f>
        <v>0</v>
      </c>
      <c r="M75" s="24">
        <f>'栃木 (12月)'!$AM20</f>
        <v>0</v>
      </c>
      <c r="N75" s="24">
        <f>'栃木 (12月)'!$AM21</f>
        <v>0</v>
      </c>
      <c r="O75" s="24">
        <f>'栃木 (12月)'!$AM22</f>
        <v>0</v>
      </c>
      <c r="P75" s="59">
        <f>'栃木 (12月)'!$AM23</f>
        <v>0</v>
      </c>
      <c r="Q75" s="59">
        <f>'栃木 (12月)'!$AM24</f>
        <v>0</v>
      </c>
      <c r="R75" s="24">
        <f>'栃木 (12月)'!$AM25</f>
        <v>0</v>
      </c>
      <c r="S75" s="24">
        <f>'栃木 (12月)'!$AM26</f>
        <v>0</v>
      </c>
      <c r="T75" s="24">
        <f>'栃木 (12月)'!$AM27</f>
        <v>0</v>
      </c>
      <c r="U75" s="24">
        <f>'栃木 (12月)'!$AM28</f>
        <v>0</v>
      </c>
      <c r="V75" s="24">
        <f>'栃木 (12月)'!$AM29</f>
        <v>0</v>
      </c>
      <c r="W75" s="59">
        <f>'栃木 (12月)'!$AM30</f>
        <v>0</v>
      </c>
      <c r="X75" s="59">
        <f>'栃木 (12月)'!$AM31</f>
        <v>0</v>
      </c>
      <c r="Y75" s="59">
        <f>'栃木 (12月)'!$AM32</f>
        <v>0</v>
      </c>
      <c r="Z75" s="24">
        <f>'栃木 (12月)'!$AM33</f>
        <v>0</v>
      </c>
      <c r="AA75" s="24">
        <f>'栃木 (12月)'!$AM34</f>
        <v>0</v>
      </c>
      <c r="AB75" s="24">
        <f>'栃木 (12月)'!$AM35</f>
        <v>0</v>
      </c>
      <c r="AC75" s="24">
        <f>'栃木 (12月)'!$AM36</f>
        <v>0</v>
      </c>
      <c r="AD75" s="59">
        <f>'栃木 (12月)'!$AM37</f>
        <v>0</v>
      </c>
      <c r="AE75" s="59">
        <f>'栃木 (12月)'!$AM38</f>
        <v>0</v>
      </c>
      <c r="AF75" s="59">
        <f>'栃木 (12月)'!$AM39</f>
        <v>0</v>
      </c>
      <c r="AG75" s="4"/>
    </row>
    <row r="76" spans="1:33" ht="60" customHeight="1">
      <c r="A76" s="27" t="s">
        <v>34</v>
      </c>
      <c r="B76" s="63"/>
      <c r="C76" s="63"/>
      <c r="D76" s="29"/>
      <c r="E76" s="29"/>
      <c r="F76" s="29"/>
      <c r="G76" s="29"/>
      <c r="H76" s="29"/>
      <c r="I76" s="63"/>
      <c r="J76" s="63"/>
      <c r="K76" s="29"/>
      <c r="L76" s="29"/>
      <c r="M76" s="29"/>
      <c r="N76" s="29"/>
      <c r="O76" s="29"/>
      <c r="P76" s="63"/>
      <c r="Q76" s="63"/>
      <c r="R76" s="29"/>
      <c r="S76" s="29"/>
      <c r="T76" s="29"/>
      <c r="U76" s="29"/>
      <c r="V76" s="29"/>
      <c r="W76" s="63"/>
      <c r="X76" s="63"/>
      <c r="Y76" s="63"/>
      <c r="Z76" s="29"/>
      <c r="AA76" s="29"/>
      <c r="AB76" s="29"/>
      <c r="AC76" s="29"/>
      <c r="AD76" s="63"/>
      <c r="AE76" s="63"/>
      <c r="AF76" s="63"/>
      <c r="AG76" s="4"/>
    </row>
    <row r="77" spans="1:33" ht="9.9499999999999993" customHeight="1" thickBot="1"/>
    <row r="78" spans="1:33" ht="14.25" hidden="1" thickBot="1">
      <c r="A78" s="1">
        <f>A1+1</f>
        <v>2019</v>
      </c>
    </row>
    <row r="79" spans="1:33" ht="15.75" thickTop="1" thickBot="1">
      <c r="A79" s="14">
        <v>1</v>
      </c>
      <c r="B79" s="8" t="s">
        <v>30</v>
      </c>
      <c r="D79" s="72" t="s">
        <v>22</v>
      </c>
      <c r="E79" s="17"/>
      <c r="F79" s="17"/>
      <c r="G79" s="18">
        <f>K79+O79</f>
        <v>0</v>
      </c>
      <c r="H79" s="19" t="s">
        <v>23</v>
      </c>
      <c r="I79" s="20" t="s">
        <v>24</v>
      </c>
      <c r="J79" s="17"/>
      <c r="K79" s="18">
        <f>COUNTIF(B84:AF84,1)</f>
        <v>0</v>
      </c>
      <c r="L79" s="19" t="s">
        <v>23</v>
      </c>
      <c r="M79" s="20" t="s">
        <v>25</v>
      </c>
      <c r="N79" s="21"/>
      <c r="O79" s="18">
        <f>COUNTIF(B84:AF84,2)</f>
        <v>0</v>
      </c>
      <c r="P79" s="22" t="s">
        <v>23</v>
      </c>
      <c r="R79" s="16" t="s">
        <v>31</v>
      </c>
      <c r="S79" s="17"/>
      <c r="T79" s="17">
        <f>X79+AB79</f>
        <v>0</v>
      </c>
      <c r="U79" s="18" t="s">
        <v>23</v>
      </c>
      <c r="V79" s="31" t="s">
        <v>27</v>
      </c>
      <c r="W79" s="20"/>
      <c r="X79" s="17">
        <f>COUNTIF(B84:AF84,3)</f>
        <v>0</v>
      </c>
      <c r="Y79" s="18" t="s">
        <v>23</v>
      </c>
      <c r="Z79" s="31" t="s">
        <v>28</v>
      </c>
      <c r="AA79" s="20"/>
      <c r="AB79" s="21">
        <f>COUNTIF(B84:AF84,4)</f>
        <v>0</v>
      </c>
      <c r="AC79" s="30" t="s">
        <v>23</v>
      </c>
    </row>
    <row r="80" spans="1:33" ht="20.25" customHeight="1">
      <c r="A80" s="24" t="s">
        <v>23</v>
      </c>
      <c r="B80" s="59">
        <v>1</v>
      </c>
      <c r="C80" s="60">
        <v>2</v>
      </c>
      <c r="D80" s="59">
        <v>3</v>
      </c>
      <c r="E80" s="24">
        <v>4</v>
      </c>
      <c r="F80" s="59">
        <v>5</v>
      </c>
      <c r="G80" s="59">
        <v>6</v>
      </c>
      <c r="H80" s="24">
        <v>7</v>
      </c>
      <c r="I80" s="24">
        <v>8</v>
      </c>
      <c r="J80" s="24">
        <v>9</v>
      </c>
      <c r="K80" s="24">
        <v>10</v>
      </c>
      <c r="L80" s="24">
        <v>11</v>
      </c>
      <c r="M80" s="59">
        <v>12</v>
      </c>
      <c r="N80" s="59">
        <v>13</v>
      </c>
      <c r="O80" s="59">
        <v>14</v>
      </c>
      <c r="P80" s="24">
        <v>15</v>
      </c>
      <c r="Q80" s="50">
        <v>16</v>
      </c>
      <c r="R80" s="24">
        <v>17</v>
      </c>
      <c r="S80" s="24">
        <v>18</v>
      </c>
      <c r="T80" s="59">
        <v>19</v>
      </c>
      <c r="U80" s="59">
        <v>20</v>
      </c>
      <c r="V80" s="24">
        <v>21</v>
      </c>
      <c r="W80" s="24">
        <v>22</v>
      </c>
      <c r="X80" s="24">
        <v>23</v>
      </c>
      <c r="Y80" s="24">
        <v>24</v>
      </c>
      <c r="Z80" s="24">
        <v>25</v>
      </c>
      <c r="AA80" s="59">
        <v>26</v>
      </c>
      <c r="AB80" s="59">
        <v>27</v>
      </c>
      <c r="AC80" s="24">
        <v>28</v>
      </c>
      <c r="AD80" s="50">
        <v>29</v>
      </c>
      <c r="AE80" s="50">
        <v>30</v>
      </c>
      <c r="AF80" s="50">
        <v>31</v>
      </c>
      <c r="AG80" s="4"/>
    </row>
    <row r="81" spans="1:33" ht="15" hidden="1" customHeight="1">
      <c r="B81" s="61">
        <f>DATE($A$78,$A79,B80)</f>
        <v>43466</v>
      </c>
      <c r="C81" s="61">
        <f t="shared" ref="C81:AE81" si="36">DATE($A$78,$A79,C80)</f>
        <v>43467</v>
      </c>
      <c r="D81" s="61">
        <f t="shared" si="36"/>
        <v>43468</v>
      </c>
      <c r="E81" s="26">
        <f t="shared" si="36"/>
        <v>43469</v>
      </c>
      <c r="F81" s="61">
        <f t="shared" si="36"/>
        <v>43470</v>
      </c>
      <c r="G81" s="61">
        <f t="shared" si="36"/>
        <v>43471</v>
      </c>
      <c r="H81" s="26">
        <f t="shared" si="36"/>
        <v>43472</v>
      </c>
      <c r="I81" s="26">
        <f t="shared" si="36"/>
        <v>43473</v>
      </c>
      <c r="J81" s="26">
        <f t="shared" si="36"/>
        <v>43474</v>
      </c>
      <c r="K81" s="26">
        <f t="shared" si="36"/>
        <v>43475</v>
      </c>
      <c r="L81" s="26">
        <f t="shared" si="36"/>
        <v>43476</v>
      </c>
      <c r="M81" s="61">
        <f t="shared" si="36"/>
        <v>43477</v>
      </c>
      <c r="N81" s="61">
        <f t="shared" si="36"/>
        <v>43478</v>
      </c>
      <c r="O81" s="61">
        <f t="shared" si="36"/>
        <v>43479</v>
      </c>
      <c r="P81" s="26">
        <f t="shared" si="36"/>
        <v>43480</v>
      </c>
      <c r="Q81" s="26">
        <f t="shared" si="36"/>
        <v>43481</v>
      </c>
      <c r="R81" s="26">
        <f t="shared" si="36"/>
        <v>43482</v>
      </c>
      <c r="S81" s="26">
        <f t="shared" si="36"/>
        <v>43483</v>
      </c>
      <c r="T81" s="61">
        <f t="shared" si="36"/>
        <v>43484</v>
      </c>
      <c r="U81" s="61">
        <f t="shared" si="36"/>
        <v>43485</v>
      </c>
      <c r="V81" s="26">
        <f t="shared" si="36"/>
        <v>43486</v>
      </c>
      <c r="W81" s="26">
        <f t="shared" si="36"/>
        <v>43487</v>
      </c>
      <c r="X81" s="26">
        <f t="shared" si="36"/>
        <v>43488</v>
      </c>
      <c r="Y81" s="26">
        <f t="shared" si="36"/>
        <v>43489</v>
      </c>
      <c r="Z81" s="26">
        <f t="shared" si="36"/>
        <v>43490</v>
      </c>
      <c r="AA81" s="61">
        <f t="shared" si="36"/>
        <v>43491</v>
      </c>
      <c r="AB81" s="61">
        <f t="shared" si="36"/>
        <v>43492</v>
      </c>
      <c r="AC81" s="26">
        <f t="shared" si="36"/>
        <v>43493</v>
      </c>
      <c r="AD81" s="26">
        <f t="shared" si="36"/>
        <v>43494</v>
      </c>
      <c r="AE81" s="26">
        <f t="shared" si="36"/>
        <v>43495</v>
      </c>
      <c r="AF81" s="26">
        <f t="shared" ref="AF81" si="37">DATE($A$1,$A79,AF80)</f>
        <v>43131</v>
      </c>
      <c r="AG81" s="4"/>
    </row>
    <row r="82" spans="1:33" ht="15" hidden="1" customHeight="1">
      <c r="B82" s="62">
        <f>WEEKDAY(B81,2)</f>
        <v>2</v>
      </c>
      <c r="C82" s="62">
        <f t="shared" ref="C82:AF82" si="38">WEEKDAY(C81,2)</f>
        <v>3</v>
      </c>
      <c r="D82" s="62">
        <f t="shared" si="38"/>
        <v>4</v>
      </c>
      <c r="E82" s="1">
        <f t="shared" si="38"/>
        <v>5</v>
      </c>
      <c r="F82" s="62">
        <f t="shared" si="38"/>
        <v>6</v>
      </c>
      <c r="G82" s="62">
        <f t="shared" si="38"/>
        <v>7</v>
      </c>
      <c r="H82" s="1">
        <f t="shared" si="38"/>
        <v>1</v>
      </c>
      <c r="I82" s="1">
        <f t="shared" si="38"/>
        <v>2</v>
      </c>
      <c r="J82" s="1">
        <f t="shared" si="38"/>
        <v>3</v>
      </c>
      <c r="K82" s="1">
        <f t="shared" si="38"/>
        <v>4</v>
      </c>
      <c r="L82" s="1">
        <f t="shared" si="38"/>
        <v>5</v>
      </c>
      <c r="M82" s="62">
        <f t="shared" si="38"/>
        <v>6</v>
      </c>
      <c r="N82" s="62">
        <f t="shared" si="38"/>
        <v>7</v>
      </c>
      <c r="O82" s="62">
        <f t="shared" si="38"/>
        <v>1</v>
      </c>
      <c r="P82" s="1">
        <f t="shared" si="38"/>
        <v>2</v>
      </c>
      <c r="Q82" s="1">
        <f t="shared" si="38"/>
        <v>3</v>
      </c>
      <c r="R82" s="1">
        <f t="shared" si="38"/>
        <v>4</v>
      </c>
      <c r="S82" s="1">
        <f t="shared" si="38"/>
        <v>5</v>
      </c>
      <c r="T82" s="62">
        <f t="shared" si="38"/>
        <v>6</v>
      </c>
      <c r="U82" s="62">
        <f t="shared" si="38"/>
        <v>7</v>
      </c>
      <c r="V82" s="1">
        <f t="shared" si="38"/>
        <v>1</v>
      </c>
      <c r="W82" s="1">
        <f t="shared" si="38"/>
        <v>2</v>
      </c>
      <c r="X82" s="1">
        <f t="shared" si="38"/>
        <v>3</v>
      </c>
      <c r="Y82" s="1">
        <f t="shared" si="38"/>
        <v>4</v>
      </c>
      <c r="Z82" s="1">
        <f t="shared" si="38"/>
        <v>5</v>
      </c>
      <c r="AA82" s="62">
        <f t="shared" si="38"/>
        <v>6</v>
      </c>
      <c r="AB82" s="62">
        <f t="shared" si="38"/>
        <v>7</v>
      </c>
      <c r="AC82" s="1">
        <f t="shared" si="38"/>
        <v>1</v>
      </c>
      <c r="AD82" s="1">
        <f t="shared" si="38"/>
        <v>2</v>
      </c>
      <c r="AE82" s="1">
        <f t="shared" si="38"/>
        <v>3</v>
      </c>
      <c r="AF82" s="1">
        <f t="shared" si="38"/>
        <v>3</v>
      </c>
      <c r="AG82" s="4"/>
    </row>
    <row r="83" spans="1:33" ht="22.5" customHeight="1">
      <c r="A83" s="25" t="s">
        <v>32</v>
      </c>
      <c r="B83" s="59" t="str">
        <f>CHOOSE(WEEKDAY(B81),"日","月","火","水","木","金","土")</f>
        <v>火</v>
      </c>
      <c r="C83" s="59" t="str">
        <f>CHOOSE(WEEKDAY(C81),"日","月","火","水","木","金","土")</f>
        <v>水</v>
      </c>
      <c r="D83" s="59" t="str">
        <f t="shared" ref="D83:AF83" si="39">CHOOSE(WEEKDAY(D81),"日","月","火","水","木","金","土")</f>
        <v>木</v>
      </c>
      <c r="E83" s="24" t="str">
        <f t="shared" si="39"/>
        <v>金</v>
      </c>
      <c r="F83" s="59" t="str">
        <f t="shared" si="39"/>
        <v>土</v>
      </c>
      <c r="G83" s="59" t="str">
        <f t="shared" si="39"/>
        <v>日</v>
      </c>
      <c r="H83" s="24" t="str">
        <f t="shared" si="39"/>
        <v>月</v>
      </c>
      <c r="I83" s="24" t="str">
        <f t="shared" si="39"/>
        <v>火</v>
      </c>
      <c r="J83" s="24" t="str">
        <f t="shared" si="39"/>
        <v>水</v>
      </c>
      <c r="K83" s="24" t="str">
        <f t="shared" si="39"/>
        <v>木</v>
      </c>
      <c r="L83" s="24" t="str">
        <f t="shared" si="39"/>
        <v>金</v>
      </c>
      <c r="M83" s="59" t="str">
        <f t="shared" si="39"/>
        <v>土</v>
      </c>
      <c r="N83" s="59" t="str">
        <f t="shared" si="39"/>
        <v>日</v>
      </c>
      <c r="O83" s="59" t="str">
        <f t="shared" si="39"/>
        <v>月</v>
      </c>
      <c r="P83" s="24" t="str">
        <f t="shared" si="39"/>
        <v>火</v>
      </c>
      <c r="Q83" s="24" t="str">
        <f t="shared" si="39"/>
        <v>水</v>
      </c>
      <c r="R83" s="24" t="str">
        <f t="shared" si="39"/>
        <v>木</v>
      </c>
      <c r="S83" s="24" t="str">
        <f t="shared" si="39"/>
        <v>金</v>
      </c>
      <c r="T83" s="59" t="str">
        <f t="shared" si="39"/>
        <v>土</v>
      </c>
      <c r="U83" s="59" t="str">
        <f t="shared" si="39"/>
        <v>日</v>
      </c>
      <c r="V83" s="24" t="str">
        <f t="shared" si="39"/>
        <v>月</v>
      </c>
      <c r="W83" s="24" t="str">
        <f t="shared" si="39"/>
        <v>火</v>
      </c>
      <c r="X83" s="24" t="str">
        <f t="shared" si="39"/>
        <v>水</v>
      </c>
      <c r="Y83" s="24" t="str">
        <f t="shared" si="39"/>
        <v>木</v>
      </c>
      <c r="Z83" s="24" t="str">
        <f t="shared" si="39"/>
        <v>金</v>
      </c>
      <c r="AA83" s="59" t="str">
        <f t="shared" si="39"/>
        <v>土</v>
      </c>
      <c r="AB83" s="59" t="str">
        <f t="shared" si="39"/>
        <v>日</v>
      </c>
      <c r="AC83" s="24" t="str">
        <f t="shared" si="39"/>
        <v>月</v>
      </c>
      <c r="AD83" s="24" t="str">
        <f t="shared" si="39"/>
        <v>火</v>
      </c>
      <c r="AE83" s="24" t="str">
        <f t="shared" si="39"/>
        <v>水</v>
      </c>
      <c r="AF83" s="24" t="str">
        <f t="shared" si="39"/>
        <v>水</v>
      </c>
      <c r="AG83" s="4"/>
    </row>
    <row r="84" spans="1:33" ht="27" customHeight="1">
      <c r="A84" s="27" t="s">
        <v>33</v>
      </c>
      <c r="B84" s="59">
        <f>'栃木 (1月)'!$AM9</f>
        <v>0</v>
      </c>
      <c r="C84" s="59">
        <f>'栃木 (1月)'!$AM10</f>
        <v>0</v>
      </c>
      <c r="D84" s="59">
        <f>'栃木 (1月)'!$AM11</f>
        <v>0</v>
      </c>
      <c r="E84" s="24">
        <f>'栃木 (1月)'!$AM12</f>
        <v>0</v>
      </c>
      <c r="F84" s="59">
        <f>'栃木 (1月)'!$AM13</f>
        <v>0</v>
      </c>
      <c r="G84" s="59">
        <f>'栃木 (1月)'!$AM14</f>
        <v>0</v>
      </c>
      <c r="H84" s="24">
        <f>'栃木 (1月)'!$AM15</f>
        <v>0</v>
      </c>
      <c r="I84" s="24">
        <f>'栃木 (1月)'!$AM16</f>
        <v>0</v>
      </c>
      <c r="J84" s="24">
        <f>'栃木 (1月)'!$AM17</f>
        <v>0</v>
      </c>
      <c r="K84" s="24">
        <f>'栃木 (1月)'!$AM18</f>
        <v>0</v>
      </c>
      <c r="L84" s="24">
        <f>'栃木 (1月)'!$AM19</f>
        <v>0</v>
      </c>
      <c r="M84" s="59">
        <f>'栃木 (1月)'!$AM20</f>
        <v>0</v>
      </c>
      <c r="N84" s="59">
        <f>'栃木 (1月)'!$AM21</f>
        <v>0</v>
      </c>
      <c r="O84" s="59">
        <f>'栃木 (1月)'!$AM22</f>
        <v>0</v>
      </c>
      <c r="P84" s="24">
        <f>'栃木 (1月)'!$AM23</f>
        <v>0</v>
      </c>
      <c r="Q84" s="24">
        <f>'栃木 (1月)'!$AM24</f>
        <v>0</v>
      </c>
      <c r="R84" s="24">
        <f>'栃木 (1月)'!$AM25</f>
        <v>0</v>
      </c>
      <c r="S84" s="24">
        <f>'栃木 (1月)'!$AM26</f>
        <v>0</v>
      </c>
      <c r="T84" s="59">
        <f>'栃木 (1月)'!$AM27</f>
        <v>0</v>
      </c>
      <c r="U84" s="59">
        <f>'栃木 (1月)'!$AM28</f>
        <v>0</v>
      </c>
      <c r="V84" s="24">
        <f>'栃木 (1月)'!$AM29</f>
        <v>0</v>
      </c>
      <c r="W84" s="24">
        <f>'栃木 (1月)'!$AM30</f>
        <v>0</v>
      </c>
      <c r="X84" s="24">
        <f>'栃木 (1月)'!$AM31</f>
        <v>0</v>
      </c>
      <c r="Y84" s="24">
        <f>'栃木 (1月)'!$AM32</f>
        <v>0</v>
      </c>
      <c r="Z84" s="24">
        <f>'栃木 (1月)'!$AM33</f>
        <v>0</v>
      </c>
      <c r="AA84" s="59">
        <f>'栃木 (1月)'!$AM34</f>
        <v>0</v>
      </c>
      <c r="AB84" s="59">
        <f>'栃木 (1月)'!$AM35</f>
        <v>0</v>
      </c>
      <c r="AC84" s="24">
        <f>'栃木 (1月)'!$AM36</f>
        <v>0</v>
      </c>
      <c r="AD84" s="24">
        <f>'栃木 (1月)'!$AM37</f>
        <v>0</v>
      </c>
      <c r="AE84" s="24">
        <f>'栃木 (1月)'!$AM38</f>
        <v>0</v>
      </c>
      <c r="AF84" s="24">
        <f>'栃木 (1月)'!$AM39</f>
        <v>0</v>
      </c>
      <c r="AG84" s="4"/>
    </row>
    <row r="85" spans="1:33" ht="60" customHeight="1">
      <c r="A85" s="27" t="s">
        <v>34</v>
      </c>
      <c r="B85" s="63"/>
      <c r="C85" s="63"/>
      <c r="D85" s="63"/>
      <c r="E85" s="29"/>
      <c r="F85" s="63"/>
      <c r="G85" s="63"/>
      <c r="H85" s="29"/>
      <c r="I85" s="29"/>
      <c r="J85" s="29"/>
      <c r="K85" s="29"/>
      <c r="L85" s="29"/>
      <c r="M85" s="63"/>
      <c r="N85" s="63"/>
      <c r="O85" s="63"/>
      <c r="P85" s="29"/>
      <c r="Q85" s="29"/>
      <c r="R85" s="29"/>
      <c r="S85" s="29"/>
      <c r="T85" s="63"/>
      <c r="U85" s="63"/>
      <c r="V85" s="29"/>
      <c r="W85" s="29"/>
      <c r="X85" s="29"/>
      <c r="Y85" s="29"/>
      <c r="Z85" s="29"/>
      <c r="AA85" s="63"/>
      <c r="AB85" s="63"/>
      <c r="AC85" s="29"/>
      <c r="AD85" s="29"/>
      <c r="AE85" s="29"/>
      <c r="AF85" s="29"/>
      <c r="AG85" s="4"/>
    </row>
    <row r="86" spans="1:33" ht="9.9499999999999993" customHeight="1" thickBot="1"/>
    <row r="87" spans="1:33" ht="15.75" thickTop="1" thickBot="1">
      <c r="A87" s="14">
        <v>2</v>
      </c>
      <c r="B87" s="8" t="s">
        <v>30</v>
      </c>
      <c r="D87" s="72" t="s">
        <v>22</v>
      </c>
      <c r="E87" s="17"/>
      <c r="F87" s="17"/>
      <c r="G87" s="18">
        <f>K87+O87</f>
        <v>0</v>
      </c>
      <c r="H87" s="19" t="s">
        <v>23</v>
      </c>
      <c r="I87" s="20" t="s">
        <v>24</v>
      </c>
      <c r="J87" s="17"/>
      <c r="K87" s="18">
        <f>COUNTIF(B92:AD92,1)</f>
        <v>0</v>
      </c>
      <c r="L87" s="19" t="s">
        <v>23</v>
      </c>
      <c r="M87" s="20" t="s">
        <v>25</v>
      </c>
      <c r="N87" s="21"/>
      <c r="O87" s="18">
        <f>COUNTIF(B92:AD92,2)</f>
        <v>0</v>
      </c>
      <c r="P87" s="22" t="s">
        <v>23</v>
      </c>
      <c r="R87" s="16" t="s">
        <v>31</v>
      </c>
      <c r="S87" s="17"/>
      <c r="T87" s="17">
        <f>X87+AB87</f>
        <v>0</v>
      </c>
      <c r="U87" s="18" t="s">
        <v>23</v>
      </c>
      <c r="V87" s="31" t="s">
        <v>27</v>
      </c>
      <c r="W87" s="20"/>
      <c r="X87" s="17">
        <f>COUNTIF(B92:AD92,3)</f>
        <v>0</v>
      </c>
      <c r="Y87" s="18" t="s">
        <v>23</v>
      </c>
      <c r="Z87" s="31" t="s">
        <v>28</v>
      </c>
      <c r="AA87" s="20"/>
      <c r="AB87" s="21">
        <f>COUNTIF(B92:AD92,4)</f>
        <v>0</v>
      </c>
      <c r="AC87" s="30" t="s">
        <v>23</v>
      </c>
    </row>
    <row r="88" spans="1:33" ht="20.25" customHeight="1">
      <c r="A88" s="24" t="s">
        <v>23</v>
      </c>
      <c r="B88" s="24">
        <v>1</v>
      </c>
      <c r="C88" s="60">
        <v>2</v>
      </c>
      <c r="D88" s="60">
        <v>3</v>
      </c>
      <c r="E88" s="25">
        <v>4</v>
      </c>
      <c r="F88" s="25">
        <v>5</v>
      </c>
      <c r="G88" s="25">
        <v>6</v>
      </c>
      <c r="H88" s="25">
        <v>7</v>
      </c>
      <c r="I88" s="25">
        <v>8</v>
      </c>
      <c r="J88" s="60">
        <v>9</v>
      </c>
      <c r="K88" s="60">
        <v>10</v>
      </c>
      <c r="L88" s="60">
        <v>11</v>
      </c>
      <c r="M88" s="25">
        <v>12</v>
      </c>
      <c r="N88" s="25">
        <v>13</v>
      </c>
      <c r="O88" s="25">
        <v>14</v>
      </c>
      <c r="P88" s="25">
        <v>15</v>
      </c>
      <c r="Q88" s="60">
        <v>16</v>
      </c>
      <c r="R88" s="60">
        <v>17</v>
      </c>
      <c r="S88" s="25">
        <v>18</v>
      </c>
      <c r="T88" s="25">
        <v>19</v>
      </c>
      <c r="U88" s="25">
        <v>20</v>
      </c>
      <c r="V88" s="25">
        <v>21</v>
      </c>
      <c r="W88" s="25">
        <v>22</v>
      </c>
      <c r="X88" s="60">
        <v>23</v>
      </c>
      <c r="Y88" s="60">
        <v>24</v>
      </c>
      <c r="Z88" s="25">
        <v>25</v>
      </c>
      <c r="AA88" s="25">
        <v>26</v>
      </c>
      <c r="AB88" s="25">
        <v>27</v>
      </c>
      <c r="AC88" s="66">
        <v>28</v>
      </c>
      <c r="AD88" s="65">
        <v>29</v>
      </c>
      <c r="AE88" s="4"/>
      <c r="AF88" s="4"/>
      <c r="AG88" s="4"/>
    </row>
    <row r="89" spans="1:33" ht="15" hidden="1" customHeight="1">
      <c r="B89" s="26">
        <f>DATE($A$78,$A87,B88)</f>
        <v>43497</v>
      </c>
      <c r="C89" s="61">
        <f t="shared" ref="C89:AC89" si="40">DATE($A$78,$A87,C88)</f>
        <v>43498</v>
      </c>
      <c r="D89" s="61">
        <f t="shared" si="40"/>
        <v>43499</v>
      </c>
      <c r="E89" s="26">
        <f t="shared" si="40"/>
        <v>43500</v>
      </c>
      <c r="F89" s="26">
        <f t="shared" si="40"/>
        <v>43501</v>
      </c>
      <c r="G89" s="26">
        <f t="shared" si="40"/>
        <v>43502</v>
      </c>
      <c r="H89" s="26">
        <f t="shared" si="40"/>
        <v>43503</v>
      </c>
      <c r="I89" s="26">
        <f t="shared" si="40"/>
        <v>43504</v>
      </c>
      <c r="J89" s="61">
        <f t="shared" si="40"/>
        <v>43505</v>
      </c>
      <c r="K89" s="61">
        <f t="shared" si="40"/>
        <v>43506</v>
      </c>
      <c r="L89" s="61">
        <f t="shared" si="40"/>
        <v>43507</v>
      </c>
      <c r="M89" s="26">
        <f t="shared" si="40"/>
        <v>43508</v>
      </c>
      <c r="N89" s="26">
        <f t="shared" si="40"/>
        <v>43509</v>
      </c>
      <c r="O89" s="26">
        <f t="shared" si="40"/>
        <v>43510</v>
      </c>
      <c r="P89" s="26">
        <f t="shared" si="40"/>
        <v>43511</v>
      </c>
      <c r="Q89" s="61">
        <f t="shared" si="40"/>
        <v>43512</v>
      </c>
      <c r="R89" s="61">
        <f t="shared" si="40"/>
        <v>43513</v>
      </c>
      <c r="S89" s="26">
        <f t="shared" si="40"/>
        <v>43514</v>
      </c>
      <c r="T89" s="26">
        <f t="shared" si="40"/>
        <v>43515</v>
      </c>
      <c r="U89" s="26">
        <f t="shared" si="40"/>
        <v>43516</v>
      </c>
      <c r="V89" s="26">
        <f t="shared" si="40"/>
        <v>43517</v>
      </c>
      <c r="W89" s="26">
        <f t="shared" si="40"/>
        <v>43518</v>
      </c>
      <c r="X89" s="61">
        <f t="shared" si="40"/>
        <v>43519</v>
      </c>
      <c r="Y89" s="61">
        <f t="shared" si="40"/>
        <v>43520</v>
      </c>
      <c r="Z89" s="26">
        <f t="shared" si="40"/>
        <v>43521</v>
      </c>
      <c r="AA89" s="26">
        <f t="shared" si="40"/>
        <v>43522</v>
      </c>
      <c r="AB89" s="26">
        <f t="shared" si="40"/>
        <v>43523</v>
      </c>
      <c r="AC89" s="26">
        <f t="shared" si="40"/>
        <v>43524</v>
      </c>
      <c r="AD89" s="68"/>
      <c r="AE89" s="4"/>
      <c r="AF89" s="4"/>
      <c r="AG89" s="4"/>
    </row>
    <row r="90" spans="1:33" ht="15" hidden="1" customHeight="1">
      <c r="B90" s="1">
        <f>WEEKDAY(B89,2)</f>
        <v>5</v>
      </c>
      <c r="C90" s="62">
        <f t="shared" ref="C90:AC90" si="41">WEEKDAY(C89,2)</f>
        <v>6</v>
      </c>
      <c r="D90" s="62">
        <f t="shared" si="41"/>
        <v>7</v>
      </c>
      <c r="E90" s="1">
        <f t="shared" si="41"/>
        <v>1</v>
      </c>
      <c r="F90" s="1">
        <f t="shared" si="41"/>
        <v>2</v>
      </c>
      <c r="G90" s="1">
        <f t="shared" si="41"/>
        <v>3</v>
      </c>
      <c r="H90" s="1">
        <f t="shared" si="41"/>
        <v>4</v>
      </c>
      <c r="I90" s="1">
        <f t="shared" si="41"/>
        <v>5</v>
      </c>
      <c r="J90" s="62">
        <f t="shared" si="41"/>
        <v>6</v>
      </c>
      <c r="K90" s="62">
        <f t="shared" si="41"/>
        <v>7</v>
      </c>
      <c r="L90" s="62">
        <f t="shared" si="41"/>
        <v>1</v>
      </c>
      <c r="M90" s="1">
        <f t="shared" si="41"/>
        <v>2</v>
      </c>
      <c r="N90" s="1">
        <f t="shared" si="41"/>
        <v>3</v>
      </c>
      <c r="O90" s="1">
        <f t="shared" si="41"/>
        <v>4</v>
      </c>
      <c r="P90" s="1">
        <f t="shared" si="41"/>
        <v>5</v>
      </c>
      <c r="Q90" s="62">
        <f t="shared" si="41"/>
        <v>6</v>
      </c>
      <c r="R90" s="62">
        <f t="shared" si="41"/>
        <v>7</v>
      </c>
      <c r="S90" s="1">
        <f t="shared" si="41"/>
        <v>1</v>
      </c>
      <c r="T90" s="1">
        <f t="shared" si="41"/>
        <v>2</v>
      </c>
      <c r="U90" s="1">
        <f t="shared" si="41"/>
        <v>3</v>
      </c>
      <c r="V90" s="1">
        <f t="shared" si="41"/>
        <v>4</v>
      </c>
      <c r="W90" s="1">
        <f t="shared" si="41"/>
        <v>5</v>
      </c>
      <c r="X90" s="62">
        <f t="shared" si="41"/>
        <v>6</v>
      </c>
      <c r="Y90" s="62">
        <f t="shared" si="41"/>
        <v>7</v>
      </c>
      <c r="Z90" s="1">
        <f t="shared" si="41"/>
        <v>1</v>
      </c>
      <c r="AA90" s="1">
        <f t="shared" si="41"/>
        <v>2</v>
      </c>
      <c r="AB90" s="1">
        <f t="shared" si="41"/>
        <v>3</v>
      </c>
      <c r="AC90" s="1">
        <f t="shared" si="41"/>
        <v>4</v>
      </c>
      <c r="AD90" s="65"/>
      <c r="AE90" s="4"/>
      <c r="AF90" s="4"/>
      <c r="AG90" s="4"/>
    </row>
    <row r="91" spans="1:33" ht="22.5" customHeight="1">
      <c r="A91" s="25" t="s">
        <v>32</v>
      </c>
      <c r="B91" s="24" t="str">
        <f>CHOOSE(WEEKDAY(B89),"日","月","火","水","木","金","土")</f>
        <v>金</v>
      </c>
      <c r="C91" s="59" t="str">
        <f>CHOOSE(WEEKDAY(C89),"日","月","火","水","木","金","土")</f>
        <v>土</v>
      </c>
      <c r="D91" s="59" t="str">
        <f t="shared" ref="D91:AD91" si="42">CHOOSE(WEEKDAY(D89),"日","月","火","水","木","金","土")</f>
        <v>日</v>
      </c>
      <c r="E91" s="24" t="str">
        <f t="shared" si="42"/>
        <v>月</v>
      </c>
      <c r="F91" s="24" t="str">
        <f t="shared" si="42"/>
        <v>火</v>
      </c>
      <c r="G91" s="24" t="str">
        <f t="shared" si="42"/>
        <v>水</v>
      </c>
      <c r="H91" s="24" t="str">
        <f t="shared" si="42"/>
        <v>木</v>
      </c>
      <c r="I91" s="24" t="str">
        <f t="shared" si="42"/>
        <v>金</v>
      </c>
      <c r="J91" s="59" t="str">
        <f t="shared" si="42"/>
        <v>土</v>
      </c>
      <c r="K91" s="59" t="str">
        <f t="shared" si="42"/>
        <v>日</v>
      </c>
      <c r="L91" s="59" t="str">
        <f t="shared" si="42"/>
        <v>月</v>
      </c>
      <c r="M91" s="24" t="str">
        <f t="shared" si="42"/>
        <v>火</v>
      </c>
      <c r="N91" s="24" t="str">
        <f t="shared" si="42"/>
        <v>水</v>
      </c>
      <c r="O91" s="24" t="str">
        <f t="shared" si="42"/>
        <v>木</v>
      </c>
      <c r="P91" s="24" t="str">
        <f t="shared" si="42"/>
        <v>金</v>
      </c>
      <c r="Q91" s="59" t="str">
        <f t="shared" si="42"/>
        <v>土</v>
      </c>
      <c r="R91" s="59" t="str">
        <f t="shared" si="42"/>
        <v>日</v>
      </c>
      <c r="S91" s="24" t="str">
        <f t="shared" si="42"/>
        <v>月</v>
      </c>
      <c r="T91" s="24" t="str">
        <f t="shared" si="42"/>
        <v>火</v>
      </c>
      <c r="U91" s="24" t="str">
        <f t="shared" si="42"/>
        <v>水</v>
      </c>
      <c r="V91" s="24" t="str">
        <f t="shared" si="42"/>
        <v>木</v>
      </c>
      <c r="W91" s="24" t="str">
        <f t="shared" si="42"/>
        <v>金</v>
      </c>
      <c r="X91" s="59" t="str">
        <f t="shared" si="42"/>
        <v>土</v>
      </c>
      <c r="Y91" s="59" t="str">
        <f t="shared" si="42"/>
        <v>日</v>
      </c>
      <c r="Z91" s="24" t="str">
        <f t="shared" si="42"/>
        <v>月</v>
      </c>
      <c r="AA91" s="24" t="str">
        <f t="shared" si="42"/>
        <v>火</v>
      </c>
      <c r="AB91" s="24" t="str">
        <f t="shared" si="42"/>
        <v>水</v>
      </c>
      <c r="AC91" s="64" t="str">
        <f t="shared" si="42"/>
        <v>木</v>
      </c>
      <c r="AD91" s="65" t="str">
        <f t="shared" si="42"/>
        <v>土</v>
      </c>
      <c r="AE91" s="4"/>
      <c r="AF91" s="4"/>
      <c r="AG91" s="4"/>
    </row>
    <row r="92" spans="1:33" ht="27" customHeight="1">
      <c r="A92" s="27" t="s">
        <v>33</v>
      </c>
      <c r="B92" s="24">
        <f>'栃木 (2月)'!$AM9</f>
        <v>0</v>
      </c>
      <c r="C92" s="59">
        <f>'栃木 (2月)'!$AM10</f>
        <v>0</v>
      </c>
      <c r="D92" s="59">
        <f>'栃木 (2月)'!$AM11</f>
        <v>0</v>
      </c>
      <c r="E92" s="24">
        <f>'栃木 (2月)'!$AM12</f>
        <v>0</v>
      </c>
      <c r="F92" s="24">
        <f>'栃木 (2月)'!$AM13</f>
        <v>0</v>
      </c>
      <c r="G92" s="24">
        <f>'栃木 (2月)'!$AM14</f>
        <v>0</v>
      </c>
      <c r="H92" s="24">
        <f>'栃木 (2月)'!$AM15</f>
        <v>0</v>
      </c>
      <c r="I92" s="24">
        <f>'栃木 (2月)'!$AM16</f>
        <v>0</v>
      </c>
      <c r="J92" s="59">
        <f>'栃木 (2月)'!$AM17</f>
        <v>0</v>
      </c>
      <c r="K92" s="59">
        <f>'栃木 (2月)'!$AM18</f>
        <v>0</v>
      </c>
      <c r="L92" s="59">
        <f>'栃木 (2月)'!$AM19</f>
        <v>0</v>
      </c>
      <c r="M92" s="24">
        <f>'栃木 (2月)'!$AM20</f>
        <v>0</v>
      </c>
      <c r="N92" s="24">
        <f>'栃木 (2月)'!$AM21</f>
        <v>0</v>
      </c>
      <c r="O92" s="24">
        <f>'栃木 (2月)'!$AM22</f>
        <v>0</v>
      </c>
      <c r="P92" s="24">
        <f>'栃木 (2月)'!$AM23</f>
        <v>0</v>
      </c>
      <c r="Q92" s="59">
        <f>'栃木 (2月)'!$AM24</f>
        <v>0</v>
      </c>
      <c r="R92" s="59">
        <f>'栃木 (2月)'!$AM25</f>
        <v>0</v>
      </c>
      <c r="S92" s="24">
        <f>'栃木 (2月)'!$AM26</f>
        <v>0</v>
      </c>
      <c r="T92" s="24">
        <f>'栃木 (2月)'!$AM27</f>
        <v>0</v>
      </c>
      <c r="U92" s="24">
        <f>'栃木 (2月)'!$AM28</f>
        <v>0</v>
      </c>
      <c r="V92" s="24">
        <f>'栃木 (2月)'!$AM29</f>
        <v>0</v>
      </c>
      <c r="W92" s="24">
        <f>'栃木 (2月)'!$AM30</f>
        <v>0</v>
      </c>
      <c r="X92" s="59">
        <f>'栃木 (2月)'!$AM31</f>
        <v>0</v>
      </c>
      <c r="Y92" s="59">
        <f>'栃木 (2月)'!$AM32</f>
        <v>0</v>
      </c>
      <c r="Z92" s="24">
        <f>'栃木 (2月)'!$AM33</f>
        <v>0</v>
      </c>
      <c r="AA92" s="24">
        <f>'栃木 (2月)'!$AM34</f>
        <v>0</v>
      </c>
      <c r="AB92" s="24">
        <f>'栃木 (2月)'!$AM35</f>
        <v>0</v>
      </c>
      <c r="AC92" s="64">
        <f>'栃木 (2月)'!$AM36</f>
        <v>0</v>
      </c>
      <c r="AD92" s="65"/>
      <c r="AE92" s="4"/>
      <c r="AF92" s="4"/>
      <c r="AG92" s="4"/>
    </row>
    <row r="93" spans="1:33" ht="60" customHeight="1">
      <c r="A93" s="27" t="s">
        <v>34</v>
      </c>
      <c r="B93" s="29"/>
      <c r="C93" s="63"/>
      <c r="D93" s="63"/>
      <c r="E93" s="29"/>
      <c r="F93" s="29"/>
      <c r="G93" s="29"/>
      <c r="H93" s="29"/>
      <c r="I93" s="29"/>
      <c r="J93" s="63"/>
      <c r="K93" s="63"/>
      <c r="L93" s="63"/>
      <c r="M93" s="29"/>
      <c r="N93" s="29"/>
      <c r="O93" s="29"/>
      <c r="P93" s="29"/>
      <c r="Q93" s="63"/>
      <c r="R93" s="63"/>
      <c r="S93" s="29"/>
      <c r="T93" s="29"/>
      <c r="U93" s="29"/>
      <c r="V93" s="29"/>
      <c r="W93" s="29"/>
      <c r="X93" s="63"/>
      <c r="Y93" s="63"/>
      <c r="Z93" s="29"/>
      <c r="AA93" s="29"/>
      <c r="AB93" s="29"/>
      <c r="AC93" s="67"/>
      <c r="AD93" s="69"/>
      <c r="AE93" s="4"/>
      <c r="AF93" s="4"/>
      <c r="AG93" s="4"/>
    </row>
    <row r="94" spans="1:33" ht="9.9499999999999993" customHeight="1" thickBot="1"/>
    <row r="95" spans="1:33" ht="15.75" thickTop="1" thickBot="1">
      <c r="A95" s="14">
        <v>3</v>
      </c>
      <c r="B95" s="8" t="s">
        <v>30</v>
      </c>
      <c r="D95" s="72" t="s">
        <v>22</v>
      </c>
      <c r="E95" s="17"/>
      <c r="F95" s="17"/>
      <c r="G95" s="18">
        <f>K95+O95</f>
        <v>0</v>
      </c>
      <c r="H95" s="19" t="s">
        <v>23</v>
      </c>
      <c r="I95" s="20" t="s">
        <v>24</v>
      </c>
      <c r="J95" s="17"/>
      <c r="K95" s="18">
        <f>COUNTIF(B100:AE100,1)</f>
        <v>0</v>
      </c>
      <c r="L95" s="19" t="s">
        <v>23</v>
      </c>
      <c r="M95" s="20" t="s">
        <v>25</v>
      </c>
      <c r="N95" s="21"/>
      <c r="O95" s="18">
        <f>COUNTIF(B100:AF100,2)</f>
        <v>0</v>
      </c>
      <c r="P95" s="22" t="s">
        <v>23</v>
      </c>
      <c r="R95" s="16" t="s">
        <v>31</v>
      </c>
      <c r="S95" s="17"/>
      <c r="T95" s="17">
        <f>X95+AB95</f>
        <v>0</v>
      </c>
      <c r="U95" s="18" t="s">
        <v>23</v>
      </c>
      <c r="V95" s="31" t="s">
        <v>27</v>
      </c>
      <c r="W95" s="20"/>
      <c r="X95" s="17">
        <f>COUNTIF(B100:AF100,3)</f>
        <v>0</v>
      </c>
      <c r="Y95" s="18" t="s">
        <v>23</v>
      </c>
      <c r="Z95" s="31" t="s">
        <v>28</v>
      </c>
      <c r="AA95" s="20"/>
      <c r="AB95" s="21">
        <f>COUNTIF(B100:AF100,4)</f>
        <v>0</v>
      </c>
      <c r="AC95" s="30" t="s">
        <v>23</v>
      </c>
    </row>
    <row r="96" spans="1:33" ht="20.25" customHeight="1">
      <c r="A96" s="24" t="s">
        <v>23</v>
      </c>
      <c r="B96" s="24">
        <v>1</v>
      </c>
      <c r="C96" s="60">
        <v>2</v>
      </c>
      <c r="D96" s="60">
        <v>3</v>
      </c>
      <c r="E96" s="25">
        <v>4</v>
      </c>
      <c r="F96" s="25">
        <v>5</v>
      </c>
      <c r="G96" s="25">
        <v>6</v>
      </c>
      <c r="H96" s="25">
        <v>7</v>
      </c>
      <c r="I96" s="25">
        <v>8</v>
      </c>
      <c r="J96" s="60">
        <v>9</v>
      </c>
      <c r="K96" s="60">
        <v>10</v>
      </c>
      <c r="L96" s="25">
        <v>11</v>
      </c>
      <c r="M96" s="25">
        <v>12</v>
      </c>
      <c r="N96" s="25">
        <v>13</v>
      </c>
      <c r="O96" s="25">
        <v>14</v>
      </c>
      <c r="P96" s="25">
        <v>15</v>
      </c>
      <c r="Q96" s="60">
        <v>16</v>
      </c>
      <c r="R96" s="60">
        <v>17</v>
      </c>
      <c r="S96" s="25">
        <v>18</v>
      </c>
      <c r="T96" s="25">
        <v>19</v>
      </c>
      <c r="U96" s="25">
        <v>20</v>
      </c>
      <c r="V96" s="60">
        <v>21</v>
      </c>
      <c r="W96" s="25">
        <v>22</v>
      </c>
      <c r="X96" s="60">
        <v>23</v>
      </c>
      <c r="Y96" s="60">
        <v>24</v>
      </c>
      <c r="Z96" s="25">
        <v>25</v>
      </c>
      <c r="AA96" s="25">
        <v>26</v>
      </c>
      <c r="AB96" s="25">
        <v>27</v>
      </c>
      <c r="AC96" s="25">
        <v>28</v>
      </c>
      <c r="AD96" s="25">
        <v>29</v>
      </c>
      <c r="AE96" s="60">
        <v>30</v>
      </c>
      <c r="AF96" s="60">
        <v>31</v>
      </c>
      <c r="AG96" s="4"/>
    </row>
    <row r="97" spans="1:33" ht="15" hidden="1" customHeight="1">
      <c r="B97" s="26">
        <f>DATE($A$78,$A95,B96)</f>
        <v>43525</v>
      </c>
      <c r="C97" s="61">
        <f t="shared" ref="C97:AF97" si="43">DATE($A$78,$A95,C96)</f>
        <v>43526</v>
      </c>
      <c r="D97" s="61">
        <f t="shared" si="43"/>
        <v>43527</v>
      </c>
      <c r="E97" s="26">
        <f t="shared" si="43"/>
        <v>43528</v>
      </c>
      <c r="F97" s="26">
        <f t="shared" si="43"/>
        <v>43529</v>
      </c>
      <c r="G97" s="26">
        <f t="shared" si="43"/>
        <v>43530</v>
      </c>
      <c r="H97" s="26">
        <f t="shared" si="43"/>
        <v>43531</v>
      </c>
      <c r="I97" s="26">
        <f t="shared" si="43"/>
        <v>43532</v>
      </c>
      <c r="J97" s="61">
        <f t="shared" si="43"/>
        <v>43533</v>
      </c>
      <c r="K97" s="61">
        <f t="shared" si="43"/>
        <v>43534</v>
      </c>
      <c r="L97" s="26">
        <f t="shared" si="43"/>
        <v>43535</v>
      </c>
      <c r="M97" s="26">
        <f t="shared" si="43"/>
        <v>43536</v>
      </c>
      <c r="N97" s="26">
        <f t="shared" si="43"/>
        <v>43537</v>
      </c>
      <c r="O97" s="26">
        <f t="shared" si="43"/>
        <v>43538</v>
      </c>
      <c r="P97" s="26">
        <f t="shared" si="43"/>
        <v>43539</v>
      </c>
      <c r="Q97" s="61">
        <f t="shared" si="43"/>
        <v>43540</v>
      </c>
      <c r="R97" s="61">
        <f t="shared" si="43"/>
        <v>43541</v>
      </c>
      <c r="S97" s="26">
        <f t="shared" si="43"/>
        <v>43542</v>
      </c>
      <c r="T97" s="26">
        <f t="shared" si="43"/>
        <v>43543</v>
      </c>
      <c r="U97" s="26">
        <f t="shared" si="43"/>
        <v>43544</v>
      </c>
      <c r="V97" s="61">
        <f t="shared" si="43"/>
        <v>43545</v>
      </c>
      <c r="W97" s="26">
        <f t="shared" si="43"/>
        <v>43546</v>
      </c>
      <c r="X97" s="61">
        <f t="shared" si="43"/>
        <v>43547</v>
      </c>
      <c r="Y97" s="61">
        <f t="shared" si="43"/>
        <v>43548</v>
      </c>
      <c r="Z97" s="26">
        <f t="shared" si="43"/>
        <v>43549</v>
      </c>
      <c r="AA97" s="26">
        <f t="shared" si="43"/>
        <v>43550</v>
      </c>
      <c r="AB97" s="26">
        <f t="shared" si="43"/>
        <v>43551</v>
      </c>
      <c r="AC97" s="26">
        <f t="shared" si="43"/>
        <v>43552</v>
      </c>
      <c r="AD97" s="26">
        <f t="shared" si="43"/>
        <v>43553</v>
      </c>
      <c r="AE97" s="61">
        <f t="shared" si="43"/>
        <v>43554</v>
      </c>
      <c r="AF97" s="61">
        <f t="shared" si="43"/>
        <v>43555</v>
      </c>
      <c r="AG97" s="4"/>
    </row>
    <row r="98" spans="1:33" ht="15" hidden="1" customHeight="1">
      <c r="B98" s="1">
        <f>WEEKDAY(B97,2)</f>
        <v>5</v>
      </c>
      <c r="C98" s="62">
        <f t="shared" ref="C98:AF98" si="44">WEEKDAY(C97,2)</f>
        <v>6</v>
      </c>
      <c r="D98" s="62">
        <f t="shared" si="44"/>
        <v>7</v>
      </c>
      <c r="E98" s="1">
        <f t="shared" si="44"/>
        <v>1</v>
      </c>
      <c r="F98" s="1">
        <f t="shared" si="44"/>
        <v>2</v>
      </c>
      <c r="G98" s="1">
        <f t="shared" si="44"/>
        <v>3</v>
      </c>
      <c r="H98" s="1">
        <f t="shared" si="44"/>
        <v>4</v>
      </c>
      <c r="I98" s="1">
        <f t="shared" si="44"/>
        <v>5</v>
      </c>
      <c r="J98" s="62">
        <f t="shared" si="44"/>
        <v>6</v>
      </c>
      <c r="K98" s="62">
        <f t="shared" si="44"/>
        <v>7</v>
      </c>
      <c r="L98" s="1">
        <f t="shared" si="44"/>
        <v>1</v>
      </c>
      <c r="M98" s="1">
        <f t="shared" si="44"/>
        <v>2</v>
      </c>
      <c r="N98" s="1">
        <f t="shared" si="44"/>
        <v>3</v>
      </c>
      <c r="O98" s="1">
        <f t="shared" si="44"/>
        <v>4</v>
      </c>
      <c r="P98" s="1">
        <f t="shared" si="44"/>
        <v>5</v>
      </c>
      <c r="Q98" s="62">
        <f t="shared" si="44"/>
        <v>6</v>
      </c>
      <c r="R98" s="62">
        <f t="shared" si="44"/>
        <v>7</v>
      </c>
      <c r="S98" s="1">
        <f t="shared" si="44"/>
        <v>1</v>
      </c>
      <c r="T98" s="1">
        <f t="shared" si="44"/>
        <v>2</v>
      </c>
      <c r="U98" s="1">
        <f t="shared" si="44"/>
        <v>3</v>
      </c>
      <c r="V98" s="62">
        <f t="shared" si="44"/>
        <v>4</v>
      </c>
      <c r="W98" s="1">
        <f t="shared" si="44"/>
        <v>5</v>
      </c>
      <c r="X98" s="62">
        <f t="shared" si="44"/>
        <v>6</v>
      </c>
      <c r="Y98" s="62">
        <f t="shared" si="44"/>
        <v>7</v>
      </c>
      <c r="Z98" s="1">
        <f t="shared" si="44"/>
        <v>1</v>
      </c>
      <c r="AA98" s="1">
        <f t="shared" si="44"/>
        <v>2</v>
      </c>
      <c r="AB98" s="1">
        <f t="shared" si="44"/>
        <v>3</v>
      </c>
      <c r="AC98" s="1">
        <f t="shared" si="44"/>
        <v>4</v>
      </c>
      <c r="AD98" s="1">
        <f t="shared" si="44"/>
        <v>5</v>
      </c>
      <c r="AE98" s="62">
        <f t="shared" si="44"/>
        <v>6</v>
      </c>
      <c r="AF98" s="62">
        <f t="shared" si="44"/>
        <v>7</v>
      </c>
      <c r="AG98" s="4"/>
    </row>
    <row r="99" spans="1:33" ht="22.5" customHeight="1">
      <c r="A99" s="25" t="s">
        <v>32</v>
      </c>
      <c r="B99" s="24" t="str">
        <f>CHOOSE(WEEKDAY(B97),"日","月","火","水","木","金","土")</f>
        <v>金</v>
      </c>
      <c r="C99" s="59" t="str">
        <f>CHOOSE(WEEKDAY(C97),"日","月","火","水","木","金","土")</f>
        <v>土</v>
      </c>
      <c r="D99" s="59" t="str">
        <f t="shared" ref="D99:AF99" si="45">CHOOSE(WEEKDAY(D97),"日","月","火","水","木","金","土")</f>
        <v>日</v>
      </c>
      <c r="E99" s="24" t="str">
        <f t="shared" si="45"/>
        <v>月</v>
      </c>
      <c r="F99" s="24" t="str">
        <f t="shared" si="45"/>
        <v>火</v>
      </c>
      <c r="G99" s="24" t="str">
        <f t="shared" si="45"/>
        <v>水</v>
      </c>
      <c r="H99" s="24" t="str">
        <f t="shared" si="45"/>
        <v>木</v>
      </c>
      <c r="I99" s="24" t="str">
        <f t="shared" si="45"/>
        <v>金</v>
      </c>
      <c r="J99" s="59" t="str">
        <f t="shared" si="45"/>
        <v>土</v>
      </c>
      <c r="K99" s="59" t="str">
        <f t="shared" si="45"/>
        <v>日</v>
      </c>
      <c r="L99" s="24" t="str">
        <f t="shared" si="45"/>
        <v>月</v>
      </c>
      <c r="M99" s="24" t="str">
        <f t="shared" si="45"/>
        <v>火</v>
      </c>
      <c r="N99" s="24" t="str">
        <f t="shared" si="45"/>
        <v>水</v>
      </c>
      <c r="O99" s="24" t="str">
        <f t="shared" si="45"/>
        <v>木</v>
      </c>
      <c r="P99" s="24" t="str">
        <f t="shared" si="45"/>
        <v>金</v>
      </c>
      <c r="Q99" s="59" t="str">
        <f t="shared" si="45"/>
        <v>土</v>
      </c>
      <c r="R99" s="59" t="str">
        <f t="shared" si="45"/>
        <v>日</v>
      </c>
      <c r="S99" s="24" t="str">
        <f t="shared" si="45"/>
        <v>月</v>
      </c>
      <c r="T99" s="24" t="str">
        <f t="shared" si="45"/>
        <v>火</v>
      </c>
      <c r="U99" s="24" t="str">
        <f t="shared" si="45"/>
        <v>水</v>
      </c>
      <c r="V99" s="59" t="str">
        <f t="shared" si="45"/>
        <v>木</v>
      </c>
      <c r="W99" s="24" t="str">
        <f t="shared" si="45"/>
        <v>金</v>
      </c>
      <c r="X99" s="59" t="str">
        <f t="shared" si="45"/>
        <v>土</v>
      </c>
      <c r="Y99" s="59" t="str">
        <f t="shared" si="45"/>
        <v>日</v>
      </c>
      <c r="Z99" s="24" t="str">
        <f t="shared" si="45"/>
        <v>月</v>
      </c>
      <c r="AA99" s="24" t="str">
        <f t="shared" si="45"/>
        <v>火</v>
      </c>
      <c r="AB99" s="24" t="str">
        <f t="shared" si="45"/>
        <v>水</v>
      </c>
      <c r="AC99" s="24" t="str">
        <f t="shared" si="45"/>
        <v>木</v>
      </c>
      <c r="AD99" s="24" t="str">
        <f t="shared" si="45"/>
        <v>金</v>
      </c>
      <c r="AE99" s="59" t="str">
        <f t="shared" si="45"/>
        <v>土</v>
      </c>
      <c r="AF99" s="59" t="str">
        <f t="shared" si="45"/>
        <v>日</v>
      </c>
      <c r="AG99" s="4"/>
    </row>
    <row r="100" spans="1:33" ht="27" customHeight="1">
      <c r="A100" s="27" t="s">
        <v>33</v>
      </c>
      <c r="B100" s="24">
        <f>'栃木 (3月)'!$AM9</f>
        <v>0</v>
      </c>
      <c r="C100" s="59">
        <f>'栃木 (3月)'!$AM10</f>
        <v>0</v>
      </c>
      <c r="D100" s="59">
        <f>'栃木 (3月)'!$AM11</f>
        <v>0</v>
      </c>
      <c r="E100" s="24">
        <f>'栃木 (3月)'!$AM12</f>
        <v>0</v>
      </c>
      <c r="F100" s="24">
        <f>'栃木 (3月)'!$AM13</f>
        <v>0</v>
      </c>
      <c r="G100" s="24">
        <f>'栃木 (3月)'!$AM14</f>
        <v>0</v>
      </c>
      <c r="H100" s="24">
        <f>'栃木 (3月)'!$AM15</f>
        <v>0</v>
      </c>
      <c r="I100" s="24">
        <f>'栃木 (3月)'!$AM16</f>
        <v>0</v>
      </c>
      <c r="J100" s="59">
        <f>'栃木 (3月)'!$AM17</f>
        <v>0</v>
      </c>
      <c r="K100" s="59">
        <f>'栃木 (3月)'!$AM18</f>
        <v>0</v>
      </c>
      <c r="L100" s="24">
        <f>'栃木 (3月)'!$AM19</f>
        <v>0</v>
      </c>
      <c r="M100" s="24">
        <f>'栃木 (3月)'!$AM20</f>
        <v>0</v>
      </c>
      <c r="N100" s="24">
        <f>'栃木 (3月)'!$AM21</f>
        <v>0</v>
      </c>
      <c r="O100" s="24">
        <f>'栃木 (3月)'!$AM22</f>
        <v>0</v>
      </c>
      <c r="P100" s="24">
        <f>'栃木 (3月)'!$AM23</f>
        <v>0</v>
      </c>
      <c r="Q100" s="59">
        <f>'栃木 (3月)'!$AM24</f>
        <v>0</v>
      </c>
      <c r="R100" s="59">
        <f>'栃木 (3月)'!$AM25</f>
        <v>0</v>
      </c>
      <c r="S100" s="24">
        <f>'栃木 (3月)'!$AM26</f>
        <v>0</v>
      </c>
      <c r="T100" s="24">
        <f>'栃木 (3月)'!$AM27</f>
        <v>0</v>
      </c>
      <c r="U100" s="24">
        <f>'栃木 (3月)'!$AM28</f>
        <v>0</v>
      </c>
      <c r="V100" s="59">
        <f>'栃木 (3月)'!$AM29</f>
        <v>0</v>
      </c>
      <c r="W100" s="24">
        <f>'栃木 (3月)'!$AM30</f>
        <v>0</v>
      </c>
      <c r="X100" s="59">
        <f>'栃木 (3月)'!$AM31</f>
        <v>0</v>
      </c>
      <c r="Y100" s="59">
        <f>'栃木 (3月)'!$AM32</f>
        <v>0</v>
      </c>
      <c r="Z100" s="24">
        <f>'栃木 (3月)'!$AM33</f>
        <v>0</v>
      </c>
      <c r="AA100" s="24">
        <f>'栃木 (3月)'!$AM34</f>
        <v>0</v>
      </c>
      <c r="AB100" s="24">
        <f>'栃木 (3月)'!$AM35</f>
        <v>0</v>
      </c>
      <c r="AC100" s="24">
        <f>'栃木 (3月)'!$AM36</f>
        <v>0</v>
      </c>
      <c r="AD100" s="24">
        <f>'栃木 (3月)'!$AM37</f>
        <v>0</v>
      </c>
      <c r="AE100" s="59">
        <f>'栃木 (3月)'!$AM38</f>
        <v>0</v>
      </c>
      <c r="AF100" s="59">
        <f>'栃木 (3月)'!$AM39</f>
        <v>0</v>
      </c>
      <c r="AG100" s="4"/>
    </row>
    <row r="101" spans="1:33" ht="60" customHeight="1">
      <c r="A101" s="27" t="s">
        <v>34</v>
      </c>
      <c r="B101" s="29"/>
      <c r="C101" s="63"/>
      <c r="D101" s="63"/>
      <c r="E101" s="29"/>
      <c r="F101" s="29"/>
      <c r="G101" s="29"/>
      <c r="H101" s="29"/>
      <c r="I101" s="29"/>
      <c r="J101" s="63"/>
      <c r="K101" s="63"/>
      <c r="L101" s="29"/>
      <c r="M101" s="29"/>
      <c r="N101" s="29"/>
      <c r="O101" s="29"/>
      <c r="P101" s="29"/>
      <c r="Q101" s="63"/>
      <c r="R101" s="63"/>
      <c r="S101" s="29"/>
      <c r="T101" s="29"/>
      <c r="U101" s="29"/>
      <c r="V101" s="63"/>
      <c r="W101" s="29"/>
      <c r="X101" s="63"/>
      <c r="Y101" s="63"/>
      <c r="Z101" s="29"/>
      <c r="AA101" s="29"/>
      <c r="AB101" s="29"/>
      <c r="AC101" s="29"/>
      <c r="AD101" s="29"/>
      <c r="AE101" s="63"/>
      <c r="AF101" s="63"/>
      <c r="AG101" s="4"/>
    </row>
  </sheetData>
  <mergeCells count="6">
    <mergeCell ref="A1:B1"/>
    <mergeCell ref="AB4:AD4"/>
    <mergeCell ref="Q1:S1"/>
    <mergeCell ref="T1:X1"/>
    <mergeCell ref="Z1:AA1"/>
    <mergeCell ref="AB1:AF1"/>
  </mergeCells>
  <phoneticPr fontId="4"/>
  <conditionalFormatting sqref="B7">
    <cfRule type="expression" dxfId="151" priority="162">
      <formula>$B$11=2</formula>
    </cfRule>
    <cfRule type="expression" dxfId="150" priority="163">
      <formula>$B$11=1</formula>
    </cfRule>
  </conditionalFormatting>
  <conditionalFormatting sqref="B10">
    <cfRule type="expression" dxfId="149" priority="160">
      <formula>$B$11=2</formula>
    </cfRule>
    <cfRule type="expression" dxfId="148" priority="161">
      <formula>$B$11=1</formula>
    </cfRule>
  </conditionalFormatting>
  <conditionalFormatting sqref="C7">
    <cfRule type="expression" dxfId="147" priority="154">
      <formula>C11=2</formula>
    </cfRule>
    <cfRule type="expression" dxfId="146" priority="155">
      <formula>C11=1</formula>
    </cfRule>
  </conditionalFormatting>
  <conditionalFormatting sqref="C10">
    <cfRule type="expression" dxfId="145" priority="152">
      <formula>$C$11=2</formula>
    </cfRule>
    <cfRule type="expression" dxfId="144" priority="153">
      <formula>$C$11=1</formula>
    </cfRule>
  </conditionalFormatting>
  <conditionalFormatting sqref="C12">
    <cfRule type="expression" dxfId="143" priority="149">
      <formula>$C$11=2</formula>
    </cfRule>
    <cfRule type="expression" dxfId="142" priority="150">
      <formula>$C$11=1</formula>
    </cfRule>
  </conditionalFormatting>
  <conditionalFormatting sqref="D7">
    <cfRule type="expression" dxfId="141" priority="147">
      <formula>$D$11=2</formula>
    </cfRule>
    <cfRule type="expression" dxfId="140" priority="148">
      <formula>$D$11=1</formula>
    </cfRule>
  </conditionalFormatting>
  <conditionalFormatting sqref="D10">
    <cfRule type="expression" dxfId="139" priority="145">
      <formula>$D$11=2</formula>
    </cfRule>
    <cfRule type="expression" dxfId="138" priority="146">
      <formula>$D$11=1</formula>
    </cfRule>
  </conditionalFormatting>
  <conditionalFormatting sqref="D12">
    <cfRule type="expression" dxfId="137" priority="141">
      <formula>$D$11=2</formula>
    </cfRule>
    <cfRule type="expression" dxfId="136" priority="142">
      <formula>$D$11=1</formula>
    </cfRule>
  </conditionalFormatting>
  <conditionalFormatting sqref="E7:E10 E12">
    <cfRule type="expression" dxfId="135" priority="139">
      <formula>$E$11=2</formula>
    </cfRule>
    <cfRule type="expression" dxfId="134" priority="140">
      <formula>$E$11=1</formula>
    </cfRule>
  </conditionalFormatting>
  <conditionalFormatting sqref="F7:F10 F12">
    <cfRule type="expression" dxfId="133" priority="137">
      <formula>$F$11=2</formula>
    </cfRule>
    <cfRule type="expression" dxfId="132" priority="138">
      <formula>$F$11=1</formula>
    </cfRule>
  </conditionalFormatting>
  <conditionalFormatting sqref="G7:G10 G12">
    <cfRule type="expression" dxfId="131" priority="135">
      <formula>$G$11=2</formula>
    </cfRule>
    <cfRule type="expression" dxfId="130" priority="136">
      <formula>$G$11=1</formula>
    </cfRule>
  </conditionalFormatting>
  <conditionalFormatting sqref="H7:H10 H12">
    <cfRule type="expression" dxfId="129" priority="133">
      <formula>$H$11=2</formula>
    </cfRule>
    <cfRule type="expression" dxfId="128" priority="134">
      <formula>$H$11=1</formula>
    </cfRule>
  </conditionalFormatting>
  <conditionalFormatting sqref="I7:I10 I12">
    <cfRule type="expression" dxfId="127" priority="131">
      <formula>$I$11=2</formula>
    </cfRule>
    <cfRule type="expression" dxfId="126" priority="132">
      <formula>$I$11=1</formula>
    </cfRule>
  </conditionalFormatting>
  <conditionalFormatting sqref="J7:J10 J12">
    <cfRule type="expression" dxfId="125" priority="129">
      <formula>$J$11=2</formula>
    </cfRule>
    <cfRule type="expression" dxfId="124" priority="130">
      <formula>$J$11=1</formula>
    </cfRule>
  </conditionalFormatting>
  <conditionalFormatting sqref="K7:K10 K12">
    <cfRule type="expression" dxfId="123" priority="127">
      <formula>$K$11=2</formula>
    </cfRule>
    <cfRule type="expression" dxfId="122" priority="128">
      <formula>$K$11=1</formula>
    </cfRule>
  </conditionalFormatting>
  <conditionalFormatting sqref="L7:L10 L12">
    <cfRule type="expression" dxfId="121" priority="125">
      <formula>$L$11=2</formula>
    </cfRule>
    <cfRule type="expression" dxfId="120" priority="126">
      <formula>$L$11=1</formula>
    </cfRule>
  </conditionalFormatting>
  <conditionalFormatting sqref="M7:M10 M12">
    <cfRule type="expression" dxfId="119" priority="123">
      <formula>$M$11=2</formula>
    </cfRule>
    <cfRule type="expression" dxfId="118" priority="124">
      <formula>$M$11=1</formula>
    </cfRule>
  </conditionalFormatting>
  <conditionalFormatting sqref="N7:N10 N12">
    <cfRule type="expression" dxfId="117" priority="121">
      <formula>$N$11=2</formula>
    </cfRule>
    <cfRule type="expression" dxfId="116" priority="122">
      <formula>$N$11=1</formula>
    </cfRule>
  </conditionalFormatting>
  <conditionalFormatting sqref="P7:P10 P12">
    <cfRule type="expression" dxfId="115" priority="119">
      <formula>$P$11=2</formula>
    </cfRule>
    <cfRule type="expression" dxfId="114" priority="120">
      <formula>$P$11=1</formula>
    </cfRule>
  </conditionalFormatting>
  <conditionalFormatting sqref="O7:O10 O12">
    <cfRule type="expression" dxfId="113" priority="117">
      <formula>$O$11=2</formula>
    </cfRule>
    <cfRule type="expression" dxfId="112" priority="118">
      <formula>$O$11=1</formula>
    </cfRule>
  </conditionalFormatting>
  <conditionalFormatting sqref="Q7:Q10 Q12">
    <cfRule type="expression" dxfId="111" priority="115">
      <formula>$Q$11=2</formula>
    </cfRule>
    <cfRule type="expression" dxfId="110" priority="116">
      <formula>$Q$11=1</formula>
    </cfRule>
  </conditionalFormatting>
  <conditionalFormatting sqref="R7:R10 R12">
    <cfRule type="expression" dxfId="109" priority="113">
      <formula>$R$11=2</formula>
    </cfRule>
    <cfRule type="expression" dxfId="108" priority="114">
      <formula>$R$11=1</formula>
    </cfRule>
  </conditionalFormatting>
  <conditionalFormatting sqref="S7:S10 S12">
    <cfRule type="expression" dxfId="107" priority="111">
      <formula>$S$11=2</formula>
    </cfRule>
    <cfRule type="expression" dxfId="106" priority="112">
      <formula>$S$11=1</formula>
    </cfRule>
  </conditionalFormatting>
  <conditionalFormatting sqref="T7:T10 T12">
    <cfRule type="expression" dxfId="105" priority="109">
      <formula>$T$11=2</formula>
    </cfRule>
    <cfRule type="expression" dxfId="104" priority="110">
      <formula>$T$11=1</formula>
    </cfRule>
  </conditionalFormatting>
  <conditionalFormatting sqref="U7:U10 U12">
    <cfRule type="expression" dxfId="103" priority="107">
      <formula>$U$11=2</formula>
    </cfRule>
    <cfRule type="expression" dxfId="102" priority="108">
      <formula>$U$11=1</formula>
    </cfRule>
  </conditionalFormatting>
  <conditionalFormatting sqref="V7:V10 V12">
    <cfRule type="expression" dxfId="101" priority="105">
      <formula>$V$11=2</formula>
    </cfRule>
    <cfRule type="expression" dxfId="100" priority="106">
      <formula>$V$11=1</formula>
    </cfRule>
  </conditionalFormatting>
  <conditionalFormatting sqref="W7:W10 W12">
    <cfRule type="expression" dxfId="99" priority="103">
      <formula>$W$11=2</formula>
    </cfRule>
    <cfRule type="expression" dxfId="98" priority="104">
      <formula>$W$11=1</formula>
    </cfRule>
  </conditionalFormatting>
  <conditionalFormatting sqref="X7:X10 X12">
    <cfRule type="expression" dxfId="97" priority="101">
      <formula>$X$11=2</formula>
    </cfRule>
    <cfRule type="expression" dxfId="96" priority="102">
      <formula>$X$11=1</formula>
    </cfRule>
  </conditionalFormatting>
  <conditionalFormatting sqref="Y7:Y10 Y12">
    <cfRule type="expression" dxfId="95" priority="99">
      <formula>$Y$11=2</formula>
    </cfRule>
    <cfRule type="expression" dxfId="94" priority="100">
      <formula>$Y$11=1</formula>
    </cfRule>
  </conditionalFormatting>
  <conditionalFormatting sqref="Z7:Z10 Z12">
    <cfRule type="expression" dxfId="93" priority="97">
      <formula>$Z$11=2</formula>
    </cfRule>
    <cfRule type="expression" dxfId="92" priority="98">
      <formula>$Z$11=1</formula>
    </cfRule>
  </conditionalFormatting>
  <conditionalFormatting sqref="AA7:AA10 AA12">
    <cfRule type="expression" dxfId="91" priority="95">
      <formula>$AA$11=2</formula>
    </cfRule>
    <cfRule type="expression" dxfId="90" priority="96">
      <formula>$AA$11=1</formula>
    </cfRule>
  </conditionalFormatting>
  <conditionalFormatting sqref="AB7:AB10 AB12">
    <cfRule type="expression" dxfId="89" priority="93">
      <formula>$AB$11=2</formula>
    </cfRule>
    <cfRule type="expression" dxfId="88" priority="94">
      <formula>$AB$11=1</formula>
    </cfRule>
  </conditionalFormatting>
  <conditionalFormatting sqref="AC7:AC10 AC12">
    <cfRule type="expression" dxfId="87" priority="91">
      <formula>$AC$11=2</formula>
    </cfRule>
    <cfRule type="expression" dxfId="86" priority="92">
      <formula>$AC$11=1</formula>
    </cfRule>
  </conditionalFormatting>
  <conditionalFormatting sqref="AD7:AD10 AD12">
    <cfRule type="expression" dxfId="85" priority="89">
      <formula>$AD$11=2</formula>
    </cfRule>
    <cfRule type="expression" dxfId="84" priority="90">
      <formula>$AD$11=1</formula>
    </cfRule>
  </conditionalFormatting>
  <conditionalFormatting sqref="AE7:AE10 AE12">
    <cfRule type="expression" dxfId="83" priority="87">
      <formula>$AE$11=2</formula>
    </cfRule>
    <cfRule type="expression" dxfId="82" priority="88">
      <formula>$AE$11=1</formula>
    </cfRule>
  </conditionalFormatting>
  <conditionalFormatting sqref="AF7:AF12">
    <cfRule type="expression" dxfId="81" priority="85">
      <formula>$AF$11=2</formula>
    </cfRule>
    <cfRule type="expression" dxfId="80" priority="86">
      <formula>$AF$11=1</formula>
    </cfRule>
  </conditionalFormatting>
  <conditionalFormatting sqref="C15:C18 C20">
    <cfRule type="expression" dxfId="79" priority="81">
      <formula>$C$19=2</formula>
    </cfRule>
    <cfRule type="expression" dxfId="78" priority="82">
      <formula>$C$19=1</formula>
    </cfRule>
  </conditionalFormatting>
  <conditionalFormatting sqref="B15:B18 B20">
    <cfRule type="expression" dxfId="77" priority="83">
      <formula>$B$19=2</formula>
    </cfRule>
    <cfRule type="expression" dxfId="76" priority="84">
      <formula>$B$19=1</formula>
    </cfRule>
  </conditionalFormatting>
  <conditionalFormatting sqref="D15:D18 F20:H20 J20:AF20 D20">
    <cfRule type="expression" dxfId="75" priority="77">
      <formula>D$19=2</formula>
    </cfRule>
    <cfRule type="expression" dxfId="74" priority="78">
      <formula>D$19=1</formula>
    </cfRule>
  </conditionalFormatting>
  <conditionalFormatting sqref="E15:E18 E20">
    <cfRule type="expression" dxfId="73" priority="75">
      <formula>E$19=2</formula>
    </cfRule>
    <cfRule type="expression" dxfId="72" priority="76">
      <formula>E$19=1</formula>
    </cfRule>
  </conditionalFormatting>
  <conditionalFormatting sqref="F15:AF18">
    <cfRule type="expression" dxfId="71" priority="73">
      <formula>F$19=2</formula>
    </cfRule>
    <cfRule type="expression" dxfId="70" priority="74">
      <formula>F$19=1</formula>
    </cfRule>
  </conditionalFormatting>
  <conditionalFormatting sqref="I20">
    <cfRule type="expression" dxfId="69" priority="71">
      <formula>$R$11=2</formula>
    </cfRule>
    <cfRule type="expression" dxfId="68" priority="72">
      <formula>$R$11=1</formula>
    </cfRule>
  </conditionalFormatting>
  <conditionalFormatting sqref="B23:B26 B28">
    <cfRule type="expression" dxfId="67" priority="79">
      <formula>B$27=2</formula>
    </cfRule>
    <cfRule type="expression" dxfId="66" priority="80">
      <formula>B$27=1</formula>
    </cfRule>
  </conditionalFormatting>
  <conditionalFormatting sqref="C23:AE26 C28:AE28">
    <cfRule type="expression" dxfId="65" priority="69">
      <formula>C$27=2</formula>
    </cfRule>
    <cfRule type="expression" dxfId="64" priority="70">
      <formula>C$27=1</formula>
    </cfRule>
  </conditionalFormatting>
  <conditionalFormatting sqref="C31:AF34 C36:AF36">
    <cfRule type="expression" dxfId="63" priority="65">
      <formula>C$35=2</formula>
    </cfRule>
    <cfRule type="expression" dxfId="62" priority="66">
      <formula>C$35=1</formula>
    </cfRule>
  </conditionalFormatting>
  <conditionalFormatting sqref="B31:AF34 B36:AF36">
    <cfRule type="expression" dxfId="61" priority="67">
      <formula>B$35=2</formula>
    </cfRule>
    <cfRule type="expression" dxfId="60" priority="68">
      <formula>B$35=1</formula>
    </cfRule>
  </conditionalFormatting>
  <conditionalFormatting sqref="B39:AF42 B44:AF44">
    <cfRule type="expression" dxfId="59" priority="63">
      <formula>B$43=2</formula>
    </cfRule>
    <cfRule type="expression" dxfId="58" priority="64">
      <formula>B$43=1</formula>
    </cfRule>
  </conditionalFormatting>
  <conditionalFormatting sqref="B47:B50 B52">
    <cfRule type="expression" dxfId="57" priority="61">
      <formula>B$51=2</formula>
    </cfRule>
    <cfRule type="expression" dxfId="56" priority="62">
      <formula>B$51=1</formula>
    </cfRule>
  </conditionalFormatting>
  <conditionalFormatting sqref="C47:AE50 C52:AE52">
    <cfRule type="expression" dxfId="55" priority="59">
      <formula>C$51=2</formula>
    </cfRule>
    <cfRule type="expression" dxfId="54" priority="60">
      <formula>C$51=1</formula>
    </cfRule>
  </conditionalFormatting>
  <conditionalFormatting sqref="B55:B58 B60">
    <cfRule type="expression" dxfId="53" priority="57">
      <formula>B$59=2</formula>
    </cfRule>
    <cfRule type="expression" dxfId="52" priority="58">
      <formula>B$59=1</formula>
    </cfRule>
  </conditionalFormatting>
  <conditionalFormatting sqref="C55:AF58 C60:AF60">
    <cfRule type="expression" dxfId="51" priority="55">
      <formula>C$59=2</formula>
    </cfRule>
    <cfRule type="expression" dxfId="50" priority="56">
      <formula>C$59=1</formula>
    </cfRule>
  </conditionalFormatting>
  <conditionalFormatting sqref="B63:B66 B68">
    <cfRule type="expression" dxfId="49" priority="53">
      <formula>B$67=2</formula>
    </cfRule>
    <cfRule type="expression" dxfId="48" priority="54">
      <formula>B$67=1</formula>
    </cfRule>
  </conditionalFormatting>
  <conditionalFormatting sqref="C63:AE66 C68:AE68">
    <cfRule type="expression" dxfId="47" priority="51">
      <formula>C$67=2</formula>
    </cfRule>
    <cfRule type="expression" dxfId="46" priority="52">
      <formula>C$67=1</formula>
    </cfRule>
  </conditionalFormatting>
  <conditionalFormatting sqref="B71:B74 B76">
    <cfRule type="expression" dxfId="45" priority="49">
      <formula>B$75=2</formula>
    </cfRule>
    <cfRule type="expression" dxfId="44" priority="50">
      <formula>B$75=1</formula>
    </cfRule>
  </conditionalFormatting>
  <conditionalFormatting sqref="C71:V74 C76:V76">
    <cfRule type="expression" dxfId="43" priority="47">
      <formula>C$75=2</formula>
    </cfRule>
    <cfRule type="expression" dxfId="42" priority="48">
      <formula>C$75=1</formula>
    </cfRule>
  </conditionalFormatting>
  <conditionalFormatting sqref="W71:AF74 W76:AF76">
    <cfRule type="expression" dxfId="41" priority="45">
      <formula>W$75=2</formula>
    </cfRule>
    <cfRule type="expression" dxfId="40" priority="46">
      <formula>W$75=1</formula>
    </cfRule>
  </conditionalFormatting>
  <conditionalFormatting sqref="B80:B83 B85">
    <cfRule type="expression" dxfId="39" priority="43">
      <formula>B$84=2</formula>
    </cfRule>
    <cfRule type="expression" dxfId="38" priority="44">
      <formula>B$84=1</formula>
    </cfRule>
  </conditionalFormatting>
  <conditionalFormatting sqref="B88:B91 B93">
    <cfRule type="expression" dxfId="37" priority="41">
      <formula>B$92=2</formula>
    </cfRule>
    <cfRule type="expression" dxfId="36" priority="42">
      <formula>B$92=1</formula>
    </cfRule>
  </conditionalFormatting>
  <conditionalFormatting sqref="C88:AD91 C93:AD93 AD92">
    <cfRule type="expression" dxfId="35" priority="39">
      <formula>C$92=2</formula>
    </cfRule>
    <cfRule type="expression" dxfId="34" priority="40">
      <formula>C$92=1</formula>
    </cfRule>
  </conditionalFormatting>
  <conditionalFormatting sqref="B96:B99 C97:AF97 B101">
    <cfRule type="expression" dxfId="33" priority="37">
      <formula>B$100=2</formula>
    </cfRule>
    <cfRule type="expression" dxfId="32" priority="38">
      <formula>B$100=1</formula>
    </cfRule>
  </conditionalFormatting>
  <conditionalFormatting sqref="C96:AF99 C101:AF101">
    <cfRule type="expression" dxfId="31" priority="35">
      <formula>C$100=2</formula>
    </cfRule>
    <cfRule type="expression" dxfId="30" priority="36">
      <formula>C$100=1</formula>
    </cfRule>
  </conditionalFormatting>
  <conditionalFormatting sqref="C80:AF83 C85:AF85">
    <cfRule type="expression" dxfId="29" priority="33">
      <formula>C$84=2</formula>
    </cfRule>
    <cfRule type="expression" dxfId="28" priority="34">
      <formula>C$84=1</formula>
    </cfRule>
  </conditionalFormatting>
  <conditionalFormatting sqref="AD88:AD91">
    <cfRule type="expression" dxfId="27" priority="32">
      <formula>$AD$92=0</formula>
    </cfRule>
  </conditionalFormatting>
  <conditionalFormatting sqref="AE4">
    <cfRule type="expression" dxfId="26" priority="31">
      <formula>$AE$4&lt;105</formula>
    </cfRule>
  </conditionalFormatting>
  <conditionalFormatting sqref="B12">
    <cfRule type="expression" dxfId="25" priority="27">
      <formula>$B$11=2</formula>
    </cfRule>
    <cfRule type="expression" dxfId="24" priority="28">
      <formula>$B$11=1</formula>
    </cfRule>
  </conditionalFormatting>
  <conditionalFormatting sqref="B11:AE11">
    <cfRule type="expression" dxfId="23" priority="25">
      <formula>$B$11=2</formula>
    </cfRule>
    <cfRule type="expression" dxfId="22" priority="26">
      <formula>$B$11=1</formula>
    </cfRule>
  </conditionalFormatting>
  <conditionalFormatting sqref="B19:AF19">
    <cfRule type="expression" dxfId="21" priority="21">
      <formula>$B$11=2</formula>
    </cfRule>
    <cfRule type="expression" dxfId="20" priority="22">
      <formula>$B$11=1</formula>
    </cfRule>
  </conditionalFormatting>
  <conditionalFormatting sqref="B27:AF27">
    <cfRule type="expression" dxfId="19" priority="19">
      <formula>$B$11=2</formula>
    </cfRule>
    <cfRule type="expression" dxfId="18" priority="20">
      <formula>$B$11=1</formula>
    </cfRule>
  </conditionalFormatting>
  <conditionalFormatting sqref="B35:AF35">
    <cfRule type="expression" dxfId="17" priority="17">
      <formula>$B$11=2</formula>
    </cfRule>
    <cfRule type="expression" dxfId="16" priority="18">
      <formula>$B$11=1</formula>
    </cfRule>
  </conditionalFormatting>
  <conditionalFormatting sqref="B43:AF43">
    <cfRule type="expression" dxfId="15" priority="15">
      <formula>$B$11=2</formula>
    </cfRule>
    <cfRule type="expression" dxfId="14" priority="16">
      <formula>$B$11=1</formula>
    </cfRule>
  </conditionalFormatting>
  <conditionalFormatting sqref="B51:AF51">
    <cfRule type="expression" dxfId="13" priority="13">
      <formula>$B$11=2</formula>
    </cfRule>
    <cfRule type="expression" dxfId="12" priority="14">
      <formula>$B$11=1</formula>
    </cfRule>
  </conditionalFormatting>
  <conditionalFormatting sqref="B59:AF59">
    <cfRule type="expression" dxfId="11" priority="11">
      <formula>$B$11=2</formula>
    </cfRule>
    <cfRule type="expression" dxfId="10" priority="12">
      <formula>$B$11=1</formula>
    </cfRule>
  </conditionalFormatting>
  <conditionalFormatting sqref="B67:AE67">
    <cfRule type="expression" dxfId="9" priority="9">
      <formula>$B$11=2</formula>
    </cfRule>
    <cfRule type="expression" dxfId="8" priority="10">
      <formula>$B$11=1</formula>
    </cfRule>
  </conditionalFormatting>
  <conditionalFormatting sqref="B75:AF75">
    <cfRule type="expression" dxfId="7" priority="7">
      <formula>$B$11=2</formula>
    </cfRule>
    <cfRule type="expression" dxfId="6" priority="8">
      <formula>$B$11=1</formula>
    </cfRule>
  </conditionalFormatting>
  <conditionalFormatting sqref="B84:AF84">
    <cfRule type="expression" dxfId="5" priority="5">
      <formula>$B$11=2</formula>
    </cfRule>
    <cfRule type="expression" dxfId="4" priority="6">
      <formula>$B$11=1</formula>
    </cfRule>
  </conditionalFormatting>
  <conditionalFormatting sqref="B92:AC92">
    <cfRule type="expression" dxfId="3" priority="3">
      <formula>$B$11=2</formula>
    </cfRule>
    <cfRule type="expression" dxfId="2" priority="4">
      <formula>$B$11=1</formula>
    </cfRule>
  </conditionalFormatting>
  <conditionalFormatting sqref="B100:AF100">
    <cfRule type="expression" dxfId="1" priority="1">
      <formula>$B$11=2</formula>
    </cfRule>
    <cfRule type="expression" dxfId="0" priority="2">
      <formula>$B$11=1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Y48"/>
  <sheetViews>
    <sheetView view="pageBreakPreview" topLeftCell="A37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11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" right="0.7" top="0.75" bottom="0.75" header="0.3" footer="0.3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Y48"/>
  <sheetViews>
    <sheetView view="pageBreakPreview" topLeftCell="A37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12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" right="0.7" top="0.75" bottom="0.75" header="0.3" footer="0.3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Y48"/>
  <sheetViews>
    <sheetView view="pageBreakPreview"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1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" right="0.7" top="0.75" bottom="0.75" header="0.3" footer="0.3"/>
  <pageSetup paperSize="9" scale="92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Y48"/>
  <sheetViews>
    <sheetView view="pageBreakPreview"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2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114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" right="0.7" top="0.75" bottom="0.75" header="0.3" footer="0.3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Y49"/>
  <sheetViews>
    <sheetView view="pageBreakPreview" topLeftCell="A37" zoomScaleNormal="100" zoomScaleSheetLayoutView="100" workbookViewId="0">
      <selection activeCell="AP48" sqref="AP48:AQ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3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  <row r="49" ht="20.100000000000001" customHeight="1"/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" right="0.7" top="0.75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00B050"/>
  </sheetPr>
  <dimension ref="A1:BA52"/>
  <sheetViews>
    <sheetView zoomScaleNormal="100" zoomScaleSheetLayoutView="100" workbookViewId="0">
      <selection activeCell="AZ48" sqref="AZ48"/>
    </sheetView>
  </sheetViews>
  <sheetFormatPr defaultRowHeight="13.5"/>
  <cols>
    <col min="1" max="56" width="1.875" customWidth="1"/>
  </cols>
  <sheetData>
    <row r="1" spans="1:53">
      <c r="A1" s="36"/>
      <c r="B1" s="36"/>
      <c r="C1" s="36"/>
      <c r="D1" s="36"/>
      <c r="E1" s="36"/>
      <c r="F1" s="36"/>
      <c r="G1" s="36"/>
      <c r="H1" s="92" t="s">
        <v>70</v>
      </c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</row>
    <row r="2" spans="1:53">
      <c r="A2" s="36"/>
      <c r="B2" s="36"/>
      <c r="C2" s="36"/>
      <c r="D2" s="36"/>
      <c r="E2" s="36"/>
      <c r="F2" s="36"/>
      <c r="G2" s="36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</row>
    <row r="3" spans="1:53">
      <c r="A3" s="36"/>
      <c r="B3" s="36"/>
      <c r="C3" s="36"/>
      <c r="D3" s="36"/>
      <c r="E3" s="93" t="s">
        <v>10</v>
      </c>
      <c r="F3" s="93"/>
      <c r="G3" s="93"/>
      <c r="H3" s="94" t="s">
        <v>44</v>
      </c>
      <c r="I3" s="95"/>
      <c r="J3" s="95"/>
      <c r="K3" s="95"/>
      <c r="L3" s="95"/>
      <c r="M3" s="95"/>
      <c r="N3" s="95"/>
      <c r="O3" s="95"/>
      <c r="P3" s="95"/>
      <c r="Q3" s="95"/>
      <c r="R3" s="98" t="s">
        <v>0</v>
      </c>
      <c r="S3" s="98"/>
      <c r="T3" s="99"/>
      <c r="U3" s="93" t="s">
        <v>11</v>
      </c>
      <c r="V3" s="93"/>
      <c r="W3" s="93"/>
      <c r="X3" s="94" t="s">
        <v>45</v>
      </c>
      <c r="Y3" s="95"/>
      <c r="Z3" s="95"/>
      <c r="AA3" s="95"/>
      <c r="AB3" s="95"/>
      <c r="AC3" s="95"/>
      <c r="AD3" s="95"/>
      <c r="AE3" s="95"/>
      <c r="AF3" s="95"/>
      <c r="AG3" s="95"/>
      <c r="AH3" s="98" t="s">
        <v>12</v>
      </c>
      <c r="AI3" s="98"/>
      <c r="AJ3" s="99"/>
      <c r="AK3" s="36"/>
      <c r="AL3" s="36"/>
      <c r="AM3" s="102">
        <v>10</v>
      </c>
      <c r="AN3" s="103"/>
      <c r="AO3" s="103"/>
      <c r="AP3" s="103"/>
      <c r="AQ3" s="103"/>
      <c r="AR3" s="104" t="s">
        <v>1</v>
      </c>
      <c r="AS3" s="104"/>
      <c r="AT3" s="105"/>
      <c r="AU3" s="36"/>
      <c r="AV3" s="36"/>
      <c r="AW3" s="36"/>
      <c r="AX3" s="36"/>
      <c r="AY3" s="36"/>
      <c r="AZ3" s="36"/>
      <c r="BA3" s="36"/>
    </row>
    <row r="4" spans="1:53">
      <c r="A4" s="36"/>
      <c r="B4" s="36"/>
      <c r="C4" s="36"/>
      <c r="D4" s="36"/>
      <c r="E4" s="93"/>
      <c r="F4" s="93"/>
      <c r="G4" s="93"/>
      <c r="H4" s="96"/>
      <c r="I4" s="97"/>
      <c r="J4" s="97"/>
      <c r="K4" s="97"/>
      <c r="L4" s="97"/>
      <c r="M4" s="97"/>
      <c r="N4" s="97"/>
      <c r="O4" s="97"/>
      <c r="P4" s="97"/>
      <c r="Q4" s="97"/>
      <c r="R4" s="100"/>
      <c r="S4" s="100"/>
      <c r="T4" s="101"/>
      <c r="U4" s="93"/>
      <c r="V4" s="93"/>
      <c r="W4" s="93"/>
      <c r="X4" s="96"/>
      <c r="Y4" s="97"/>
      <c r="Z4" s="97"/>
      <c r="AA4" s="97"/>
      <c r="AB4" s="97"/>
      <c r="AC4" s="97"/>
      <c r="AD4" s="97"/>
      <c r="AE4" s="97"/>
      <c r="AF4" s="97"/>
      <c r="AG4" s="97"/>
      <c r="AH4" s="100"/>
      <c r="AI4" s="100"/>
      <c r="AJ4" s="101"/>
      <c r="AK4" s="36"/>
      <c r="AL4" s="36"/>
      <c r="AM4" s="102"/>
      <c r="AN4" s="103"/>
      <c r="AO4" s="103"/>
      <c r="AP4" s="103"/>
      <c r="AQ4" s="103"/>
      <c r="AR4" s="104"/>
      <c r="AS4" s="104"/>
      <c r="AT4" s="105"/>
      <c r="AU4" s="36"/>
      <c r="AV4" s="36"/>
      <c r="AW4" s="36"/>
      <c r="AX4" s="36"/>
      <c r="AY4" s="36"/>
      <c r="AZ4" s="36"/>
      <c r="BA4" s="36"/>
    </row>
    <row r="5" spans="1:53" ht="15" customHeight="1">
      <c r="A5" s="36"/>
      <c r="B5" s="106" t="s">
        <v>43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36"/>
      <c r="AX5" s="36"/>
      <c r="AY5" s="36"/>
      <c r="AZ5" s="36"/>
      <c r="BA5" s="36"/>
    </row>
    <row r="6" spans="1:53" ht="15" customHeight="1">
      <c r="A6" s="36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36"/>
      <c r="AX6" s="36"/>
      <c r="AY6" s="36"/>
      <c r="AZ6" s="36"/>
      <c r="BA6" s="36"/>
    </row>
    <row r="7" spans="1:53" ht="17.100000000000001" customHeight="1">
      <c r="A7" s="36"/>
      <c r="B7" s="93" t="s">
        <v>3</v>
      </c>
      <c r="C7" s="93"/>
      <c r="D7" s="93" t="s">
        <v>4</v>
      </c>
      <c r="E7" s="93"/>
      <c r="F7" s="93" t="s">
        <v>13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 t="s">
        <v>14</v>
      </c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108" t="s">
        <v>52</v>
      </c>
      <c r="AO7" s="109"/>
      <c r="AP7" s="110"/>
      <c r="AQ7" s="81" t="s">
        <v>17</v>
      </c>
      <c r="AR7" s="81"/>
      <c r="AS7" s="81"/>
      <c r="AT7" s="81"/>
      <c r="AU7" s="81"/>
      <c r="AV7" s="81"/>
      <c r="AW7" s="91" t="s">
        <v>49</v>
      </c>
      <c r="AX7" s="91"/>
      <c r="AY7" s="91"/>
      <c r="AZ7" s="91"/>
      <c r="BA7" s="91"/>
    </row>
    <row r="8" spans="1:53" ht="17.100000000000001" customHeight="1">
      <c r="A8" s="36"/>
      <c r="B8" s="93"/>
      <c r="C8" s="93"/>
      <c r="D8" s="93"/>
      <c r="E8" s="93"/>
      <c r="F8" s="93" t="s">
        <v>5</v>
      </c>
      <c r="G8" s="93"/>
      <c r="H8" s="93"/>
      <c r="I8" s="93"/>
      <c r="J8" s="93"/>
      <c r="K8" s="93"/>
      <c r="L8" s="93"/>
      <c r="M8" s="93" t="s">
        <v>6</v>
      </c>
      <c r="N8" s="93"/>
      <c r="O8" s="93"/>
      <c r="P8" s="93"/>
      <c r="Q8" s="93"/>
      <c r="R8" s="93"/>
      <c r="S8" s="93"/>
      <c r="T8" s="93" t="s">
        <v>7</v>
      </c>
      <c r="U8" s="93"/>
      <c r="V8" s="93"/>
      <c r="W8" s="93" t="s">
        <v>5</v>
      </c>
      <c r="X8" s="93"/>
      <c r="Y8" s="93"/>
      <c r="Z8" s="93"/>
      <c r="AA8" s="93"/>
      <c r="AB8" s="93"/>
      <c r="AC8" s="93"/>
      <c r="AD8" s="93" t="s">
        <v>6</v>
      </c>
      <c r="AE8" s="93"/>
      <c r="AF8" s="93"/>
      <c r="AG8" s="93"/>
      <c r="AH8" s="93"/>
      <c r="AI8" s="93"/>
      <c r="AJ8" s="93"/>
      <c r="AK8" s="93" t="s">
        <v>7</v>
      </c>
      <c r="AL8" s="93"/>
      <c r="AM8" s="93"/>
      <c r="AN8" s="111"/>
      <c r="AO8" s="112"/>
      <c r="AP8" s="113"/>
      <c r="AQ8" s="81"/>
      <c r="AR8" s="81"/>
      <c r="AS8" s="81"/>
      <c r="AT8" s="81"/>
      <c r="AU8" s="81"/>
      <c r="AV8" s="81"/>
      <c r="AW8" s="91"/>
      <c r="AX8" s="91"/>
      <c r="AY8" s="91"/>
      <c r="AZ8" s="91"/>
      <c r="BA8" s="91"/>
    </row>
    <row r="9" spans="1:53" ht="17.100000000000001" customHeight="1">
      <c r="A9" s="36"/>
      <c r="B9" s="114">
        <v>1</v>
      </c>
      <c r="C9" s="115"/>
      <c r="D9" s="114" t="s">
        <v>35</v>
      </c>
      <c r="E9" s="115"/>
      <c r="F9" s="84"/>
      <c r="G9" s="82"/>
      <c r="H9" s="82"/>
      <c r="I9" s="54" t="s">
        <v>8</v>
      </c>
      <c r="J9" s="82"/>
      <c r="K9" s="82"/>
      <c r="L9" s="83"/>
      <c r="M9" s="84">
        <v>0.66666666666666663</v>
      </c>
      <c r="N9" s="82"/>
      <c r="O9" s="82"/>
      <c r="P9" s="54" t="s">
        <v>8</v>
      </c>
      <c r="Q9" s="82">
        <v>0.75</v>
      </c>
      <c r="R9" s="82"/>
      <c r="S9" s="83"/>
      <c r="T9" s="116">
        <f t="shared" ref="T9:T39" si="0">(J9-F9)+(Q9-M9)</f>
        <v>8.333333333333337E-2</v>
      </c>
      <c r="U9" s="116"/>
      <c r="V9" s="116"/>
      <c r="W9" s="84"/>
      <c r="X9" s="82"/>
      <c r="Y9" s="82"/>
      <c r="Z9" s="54" t="s">
        <v>8</v>
      </c>
      <c r="AA9" s="82"/>
      <c r="AB9" s="82"/>
      <c r="AC9" s="83"/>
      <c r="AD9" s="84">
        <v>0.66666666666666663</v>
      </c>
      <c r="AE9" s="82"/>
      <c r="AF9" s="82"/>
      <c r="AG9" s="54" t="s">
        <v>8</v>
      </c>
      <c r="AH9" s="82">
        <v>0.75</v>
      </c>
      <c r="AI9" s="82"/>
      <c r="AJ9" s="83"/>
      <c r="AK9" s="116">
        <f t="shared" ref="AK9:AK39" si="1">(AA9-W9)+(AH9-AD9)</f>
        <v>8.333333333333337E-2</v>
      </c>
      <c r="AL9" s="116"/>
      <c r="AM9" s="116"/>
      <c r="AN9" s="88">
        <v>3</v>
      </c>
      <c r="AO9" s="89"/>
      <c r="AP9" s="90"/>
      <c r="AQ9" s="80"/>
      <c r="AR9" s="80"/>
      <c r="AS9" s="80"/>
      <c r="AT9" s="80"/>
      <c r="AU9" s="80"/>
      <c r="AV9" s="80"/>
      <c r="AW9" s="80" t="s">
        <v>50</v>
      </c>
      <c r="AX9" s="80"/>
      <c r="AY9" s="80"/>
      <c r="AZ9" s="80"/>
      <c r="BA9" s="80"/>
    </row>
    <row r="10" spans="1:53" ht="17.100000000000001" customHeight="1">
      <c r="A10" s="36"/>
      <c r="B10" s="114">
        <v>2</v>
      </c>
      <c r="C10" s="115"/>
      <c r="D10" s="114" t="s">
        <v>36</v>
      </c>
      <c r="E10" s="115"/>
      <c r="F10" s="84">
        <v>0.29166666666666669</v>
      </c>
      <c r="G10" s="82"/>
      <c r="H10" s="82"/>
      <c r="I10" s="54" t="s">
        <v>8</v>
      </c>
      <c r="J10" s="82">
        <v>0.3125</v>
      </c>
      <c r="K10" s="82"/>
      <c r="L10" s="83"/>
      <c r="M10" s="84">
        <v>0.66666666666666663</v>
      </c>
      <c r="N10" s="82"/>
      <c r="O10" s="82"/>
      <c r="P10" s="54" t="s">
        <v>8</v>
      </c>
      <c r="Q10" s="82">
        <v>0.75</v>
      </c>
      <c r="R10" s="82"/>
      <c r="S10" s="83"/>
      <c r="T10" s="116">
        <f t="shared" si="0"/>
        <v>0.10416666666666669</v>
      </c>
      <c r="U10" s="116"/>
      <c r="V10" s="116"/>
      <c r="W10" s="84">
        <v>0.29166666666666669</v>
      </c>
      <c r="X10" s="82"/>
      <c r="Y10" s="82"/>
      <c r="Z10" s="54" t="s">
        <v>8</v>
      </c>
      <c r="AA10" s="82">
        <v>0.3125</v>
      </c>
      <c r="AB10" s="82"/>
      <c r="AC10" s="83"/>
      <c r="AD10" s="84">
        <v>0.66666666666666663</v>
      </c>
      <c r="AE10" s="82"/>
      <c r="AF10" s="82"/>
      <c r="AG10" s="54" t="s">
        <v>8</v>
      </c>
      <c r="AH10" s="82">
        <v>0.72916666666666663</v>
      </c>
      <c r="AI10" s="82"/>
      <c r="AJ10" s="83"/>
      <c r="AK10" s="85">
        <f t="shared" si="1"/>
        <v>8.3333333333333315E-2</v>
      </c>
      <c r="AL10" s="86"/>
      <c r="AM10" s="87"/>
      <c r="AN10" s="88">
        <v>3</v>
      </c>
      <c r="AO10" s="89"/>
      <c r="AP10" s="90"/>
      <c r="AQ10" s="80"/>
      <c r="AR10" s="80"/>
      <c r="AS10" s="80"/>
      <c r="AT10" s="80"/>
      <c r="AU10" s="80"/>
      <c r="AV10" s="80"/>
      <c r="AW10" s="80" t="s">
        <v>50</v>
      </c>
      <c r="AX10" s="80"/>
      <c r="AY10" s="80"/>
      <c r="AZ10" s="80"/>
      <c r="BA10" s="80"/>
    </row>
    <row r="11" spans="1:53" ht="17.100000000000001" customHeight="1">
      <c r="A11" s="36"/>
      <c r="B11" s="114">
        <v>3</v>
      </c>
      <c r="C11" s="115"/>
      <c r="D11" s="114" t="s">
        <v>37</v>
      </c>
      <c r="E11" s="115"/>
      <c r="F11" s="84"/>
      <c r="G11" s="82"/>
      <c r="H11" s="82"/>
      <c r="I11" s="54" t="s">
        <v>8</v>
      </c>
      <c r="J11" s="82"/>
      <c r="K11" s="82"/>
      <c r="L11" s="83"/>
      <c r="M11" s="84"/>
      <c r="N11" s="82"/>
      <c r="O11" s="82"/>
      <c r="P11" s="54" t="s">
        <v>8</v>
      </c>
      <c r="Q11" s="82"/>
      <c r="R11" s="82"/>
      <c r="S11" s="83"/>
      <c r="T11" s="116">
        <f t="shared" si="0"/>
        <v>0</v>
      </c>
      <c r="U11" s="116"/>
      <c r="V11" s="116"/>
      <c r="W11" s="84"/>
      <c r="X11" s="82"/>
      <c r="Y11" s="82"/>
      <c r="Z11" s="54" t="s">
        <v>8</v>
      </c>
      <c r="AA11" s="82"/>
      <c r="AB11" s="82"/>
      <c r="AC11" s="83"/>
      <c r="AD11" s="84"/>
      <c r="AE11" s="82"/>
      <c r="AF11" s="82"/>
      <c r="AG11" s="54" t="s">
        <v>8</v>
      </c>
      <c r="AH11" s="82"/>
      <c r="AI11" s="82"/>
      <c r="AJ11" s="83"/>
      <c r="AK11" s="85">
        <f t="shared" si="1"/>
        <v>0</v>
      </c>
      <c r="AL11" s="86"/>
      <c r="AM11" s="87"/>
      <c r="AN11" s="88">
        <v>4</v>
      </c>
      <c r="AO11" s="89"/>
      <c r="AP11" s="90"/>
      <c r="AQ11" s="80" t="s">
        <v>65</v>
      </c>
      <c r="AR11" s="80"/>
      <c r="AS11" s="80"/>
      <c r="AT11" s="80"/>
      <c r="AU11" s="80"/>
      <c r="AV11" s="80"/>
      <c r="AW11" s="80"/>
      <c r="AX11" s="80"/>
      <c r="AY11" s="80"/>
      <c r="AZ11" s="80"/>
      <c r="BA11" s="80"/>
    </row>
    <row r="12" spans="1:53" ht="17.100000000000001" customHeight="1">
      <c r="A12" s="36"/>
      <c r="B12" s="114">
        <v>4</v>
      </c>
      <c r="C12" s="115"/>
      <c r="D12" s="114" t="s">
        <v>38</v>
      </c>
      <c r="E12" s="115"/>
      <c r="F12" s="84">
        <v>0.29166666666666669</v>
      </c>
      <c r="G12" s="82"/>
      <c r="H12" s="82"/>
      <c r="I12" s="54" t="s">
        <v>8</v>
      </c>
      <c r="J12" s="82">
        <v>0.3125</v>
      </c>
      <c r="K12" s="82"/>
      <c r="L12" s="83"/>
      <c r="M12" s="84">
        <v>0.66666666666666663</v>
      </c>
      <c r="N12" s="82"/>
      <c r="O12" s="82"/>
      <c r="P12" s="54" t="s">
        <v>8</v>
      </c>
      <c r="Q12" s="82">
        <v>0.75</v>
      </c>
      <c r="R12" s="82"/>
      <c r="S12" s="83"/>
      <c r="T12" s="116">
        <f t="shared" si="0"/>
        <v>0.10416666666666669</v>
      </c>
      <c r="U12" s="116"/>
      <c r="V12" s="116"/>
      <c r="W12" s="84">
        <v>0.29166666666666669</v>
      </c>
      <c r="X12" s="82"/>
      <c r="Y12" s="82"/>
      <c r="Z12" s="54" t="s">
        <v>8</v>
      </c>
      <c r="AA12" s="82">
        <v>0.3125</v>
      </c>
      <c r="AB12" s="82"/>
      <c r="AC12" s="83"/>
      <c r="AD12" s="84">
        <v>0.66666666666666663</v>
      </c>
      <c r="AE12" s="82"/>
      <c r="AF12" s="82"/>
      <c r="AG12" s="54" t="s">
        <v>8</v>
      </c>
      <c r="AH12" s="82">
        <v>0.72916666666666663</v>
      </c>
      <c r="AI12" s="82"/>
      <c r="AJ12" s="83"/>
      <c r="AK12" s="85">
        <f t="shared" si="1"/>
        <v>8.3333333333333315E-2</v>
      </c>
      <c r="AL12" s="86"/>
      <c r="AM12" s="87"/>
      <c r="AN12" s="88">
        <v>3</v>
      </c>
      <c r="AO12" s="89"/>
      <c r="AP12" s="90"/>
      <c r="AQ12" s="80"/>
      <c r="AR12" s="80"/>
      <c r="AS12" s="80"/>
      <c r="AT12" s="80"/>
      <c r="AU12" s="80"/>
      <c r="AV12" s="80"/>
      <c r="AW12" s="80" t="s">
        <v>50</v>
      </c>
      <c r="AX12" s="80"/>
      <c r="AY12" s="80"/>
      <c r="AZ12" s="80"/>
      <c r="BA12" s="80"/>
    </row>
    <row r="13" spans="1:53" ht="17.100000000000001" customHeight="1">
      <c r="A13" s="36"/>
      <c r="B13" s="114">
        <v>5</v>
      </c>
      <c r="C13" s="115"/>
      <c r="D13" s="114" t="s">
        <v>39</v>
      </c>
      <c r="E13" s="115"/>
      <c r="F13" s="84"/>
      <c r="G13" s="82"/>
      <c r="H13" s="82"/>
      <c r="I13" s="54" t="s">
        <v>8</v>
      </c>
      <c r="J13" s="82"/>
      <c r="K13" s="82"/>
      <c r="L13" s="83"/>
      <c r="M13" s="84">
        <v>0.66666666666666663</v>
      </c>
      <c r="N13" s="82"/>
      <c r="O13" s="82"/>
      <c r="P13" s="54" t="s">
        <v>8</v>
      </c>
      <c r="Q13" s="82">
        <v>0.75</v>
      </c>
      <c r="R13" s="82"/>
      <c r="S13" s="83"/>
      <c r="T13" s="116">
        <f t="shared" si="0"/>
        <v>8.333333333333337E-2</v>
      </c>
      <c r="U13" s="116"/>
      <c r="V13" s="116"/>
      <c r="W13" s="84"/>
      <c r="X13" s="82"/>
      <c r="Y13" s="82"/>
      <c r="Z13" s="54" t="s">
        <v>8</v>
      </c>
      <c r="AA13" s="82"/>
      <c r="AB13" s="82"/>
      <c r="AC13" s="83"/>
      <c r="AD13" s="84">
        <v>0.66666666666666663</v>
      </c>
      <c r="AE13" s="82"/>
      <c r="AF13" s="82"/>
      <c r="AG13" s="54" t="s">
        <v>8</v>
      </c>
      <c r="AH13" s="82">
        <v>0.75</v>
      </c>
      <c r="AI13" s="82"/>
      <c r="AJ13" s="83"/>
      <c r="AK13" s="85">
        <f t="shared" si="1"/>
        <v>8.333333333333337E-2</v>
      </c>
      <c r="AL13" s="86"/>
      <c r="AM13" s="87"/>
      <c r="AN13" s="88">
        <v>3</v>
      </c>
      <c r="AO13" s="89"/>
      <c r="AP13" s="90"/>
      <c r="AQ13" s="80"/>
      <c r="AR13" s="80"/>
      <c r="AS13" s="80"/>
      <c r="AT13" s="80"/>
      <c r="AU13" s="80"/>
      <c r="AV13" s="80"/>
      <c r="AW13" s="80" t="s">
        <v>50</v>
      </c>
      <c r="AX13" s="80"/>
      <c r="AY13" s="80"/>
      <c r="AZ13" s="80"/>
      <c r="BA13" s="80"/>
    </row>
    <row r="14" spans="1:53" ht="17.100000000000001" customHeight="1">
      <c r="A14" s="36"/>
      <c r="B14" s="114">
        <v>6</v>
      </c>
      <c r="C14" s="115"/>
      <c r="D14" s="114" t="s">
        <v>40</v>
      </c>
      <c r="E14" s="115"/>
      <c r="F14" s="84">
        <v>0.375</v>
      </c>
      <c r="G14" s="82"/>
      <c r="H14" s="82"/>
      <c r="I14" s="54" t="s">
        <v>8</v>
      </c>
      <c r="J14" s="82">
        <v>0.5</v>
      </c>
      <c r="K14" s="82"/>
      <c r="L14" s="83"/>
      <c r="M14" s="84">
        <v>0.54166666666666663</v>
      </c>
      <c r="N14" s="82"/>
      <c r="O14" s="82"/>
      <c r="P14" s="54" t="s">
        <v>8</v>
      </c>
      <c r="Q14" s="82">
        <v>0.625</v>
      </c>
      <c r="R14" s="82"/>
      <c r="S14" s="83"/>
      <c r="T14" s="116">
        <f t="shared" si="0"/>
        <v>0.20833333333333337</v>
      </c>
      <c r="U14" s="116"/>
      <c r="V14" s="116"/>
      <c r="W14" s="84">
        <v>0.375</v>
      </c>
      <c r="X14" s="82"/>
      <c r="Y14" s="82"/>
      <c r="Z14" s="54" t="s">
        <v>8</v>
      </c>
      <c r="AA14" s="82">
        <v>0.5</v>
      </c>
      <c r="AB14" s="82"/>
      <c r="AC14" s="83"/>
      <c r="AD14" s="84">
        <v>0.54166666666666663</v>
      </c>
      <c r="AE14" s="82"/>
      <c r="AF14" s="82"/>
      <c r="AG14" s="54" t="s">
        <v>8</v>
      </c>
      <c r="AH14" s="82">
        <v>0.64583333333333337</v>
      </c>
      <c r="AI14" s="82"/>
      <c r="AJ14" s="83"/>
      <c r="AK14" s="85">
        <f t="shared" si="1"/>
        <v>0.22916666666666674</v>
      </c>
      <c r="AL14" s="86"/>
      <c r="AM14" s="87"/>
      <c r="AN14" s="88">
        <v>1</v>
      </c>
      <c r="AO14" s="89"/>
      <c r="AP14" s="90"/>
      <c r="AQ14" s="80" t="s">
        <v>48</v>
      </c>
      <c r="AR14" s="80"/>
      <c r="AS14" s="80"/>
      <c r="AT14" s="80"/>
      <c r="AU14" s="80"/>
      <c r="AV14" s="80"/>
      <c r="AW14" s="80" t="s">
        <v>51</v>
      </c>
      <c r="AX14" s="80"/>
      <c r="AY14" s="80"/>
      <c r="AZ14" s="80"/>
      <c r="BA14" s="80"/>
    </row>
    <row r="15" spans="1:53" ht="17.100000000000001" customHeight="1">
      <c r="A15" s="36"/>
      <c r="B15" s="114">
        <v>7</v>
      </c>
      <c r="C15" s="115"/>
      <c r="D15" s="114" t="s">
        <v>41</v>
      </c>
      <c r="E15" s="115"/>
      <c r="F15" s="84"/>
      <c r="G15" s="82"/>
      <c r="H15" s="82"/>
      <c r="I15" s="54" t="s">
        <v>8</v>
      </c>
      <c r="J15" s="82"/>
      <c r="K15" s="82"/>
      <c r="L15" s="83"/>
      <c r="M15" s="84"/>
      <c r="N15" s="82"/>
      <c r="O15" s="82"/>
      <c r="P15" s="54" t="s">
        <v>8</v>
      </c>
      <c r="Q15" s="82"/>
      <c r="R15" s="82"/>
      <c r="S15" s="83"/>
      <c r="T15" s="116">
        <f t="shared" si="0"/>
        <v>0</v>
      </c>
      <c r="U15" s="116"/>
      <c r="V15" s="116"/>
      <c r="W15" s="84"/>
      <c r="X15" s="82"/>
      <c r="Y15" s="82"/>
      <c r="Z15" s="54" t="s">
        <v>8</v>
      </c>
      <c r="AA15" s="82"/>
      <c r="AB15" s="82"/>
      <c r="AC15" s="83"/>
      <c r="AD15" s="84"/>
      <c r="AE15" s="82"/>
      <c r="AF15" s="82"/>
      <c r="AG15" s="54" t="s">
        <v>8</v>
      </c>
      <c r="AH15" s="82"/>
      <c r="AI15" s="82"/>
      <c r="AJ15" s="83"/>
      <c r="AK15" s="85">
        <f t="shared" si="1"/>
        <v>0</v>
      </c>
      <c r="AL15" s="86"/>
      <c r="AM15" s="87"/>
      <c r="AN15" s="88">
        <v>2</v>
      </c>
      <c r="AO15" s="89"/>
      <c r="AP15" s="90"/>
      <c r="AQ15" s="80" t="s">
        <v>47</v>
      </c>
      <c r="AR15" s="80"/>
      <c r="AS15" s="80"/>
      <c r="AT15" s="80"/>
      <c r="AU15" s="80"/>
      <c r="AV15" s="80"/>
      <c r="AW15" s="80"/>
      <c r="AX15" s="80"/>
      <c r="AY15" s="80"/>
      <c r="AZ15" s="80"/>
      <c r="BA15" s="80"/>
    </row>
    <row r="16" spans="1:53" ht="17.100000000000001" customHeight="1">
      <c r="A16" s="36"/>
      <c r="B16" s="114">
        <v>8</v>
      </c>
      <c r="C16" s="115"/>
      <c r="D16" s="114" t="s">
        <v>35</v>
      </c>
      <c r="E16" s="115"/>
      <c r="F16" s="84"/>
      <c r="G16" s="82"/>
      <c r="H16" s="82"/>
      <c r="I16" s="54" t="s">
        <v>8</v>
      </c>
      <c r="J16" s="82"/>
      <c r="K16" s="82"/>
      <c r="L16" s="83"/>
      <c r="M16" s="84">
        <v>0.66666666666666663</v>
      </c>
      <c r="N16" s="82"/>
      <c r="O16" s="82"/>
      <c r="P16" s="54" t="s">
        <v>8</v>
      </c>
      <c r="Q16" s="82">
        <v>0.75</v>
      </c>
      <c r="R16" s="82"/>
      <c r="S16" s="83"/>
      <c r="T16" s="116">
        <f t="shared" si="0"/>
        <v>8.333333333333337E-2</v>
      </c>
      <c r="U16" s="116"/>
      <c r="V16" s="116"/>
      <c r="W16" s="84"/>
      <c r="X16" s="82"/>
      <c r="Y16" s="82"/>
      <c r="Z16" s="54" t="s">
        <v>8</v>
      </c>
      <c r="AA16" s="82"/>
      <c r="AB16" s="82"/>
      <c r="AC16" s="83"/>
      <c r="AD16" s="84">
        <v>0.66666666666666663</v>
      </c>
      <c r="AE16" s="82"/>
      <c r="AF16" s="82"/>
      <c r="AG16" s="54" t="s">
        <v>8</v>
      </c>
      <c r="AH16" s="82">
        <v>0.75</v>
      </c>
      <c r="AI16" s="82"/>
      <c r="AJ16" s="83"/>
      <c r="AK16" s="85">
        <f t="shared" si="1"/>
        <v>8.333333333333337E-2</v>
      </c>
      <c r="AL16" s="86"/>
      <c r="AM16" s="87"/>
      <c r="AN16" s="88">
        <v>3</v>
      </c>
      <c r="AO16" s="89"/>
      <c r="AP16" s="90"/>
      <c r="AQ16" s="80"/>
      <c r="AR16" s="80"/>
      <c r="AS16" s="80"/>
      <c r="AT16" s="80"/>
      <c r="AU16" s="80"/>
      <c r="AV16" s="80"/>
      <c r="AW16" s="80" t="s">
        <v>50</v>
      </c>
      <c r="AX16" s="80"/>
      <c r="AY16" s="80"/>
      <c r="AZ16" s="80"/>
      <c r="BA16" s="80"/>
    </row>
    <row r="17" spans="1:53" ht="17.100000000000001" customHeight="1">
      <c r="A17" s="36"/>
      <c r="B17" s="114">
        <v>9</v>
      </c>
      <c r="C17" s="115"/>
      <c r="D17" s="114" t="s">
        <v>36</v>
      </c>
      <c r="E17" s="115"/>
      <c r="F17" s="84">
        <v>0.29166666666666669</v>
      </c>
      <c r="G17" s="82"/>
      <c r="H17" s="82"/>
      <c r="I17" s="54" t="s">
        <v>8</v>
      </c>
      <c r="J17" s="82">
        <v>0.3125</v>
      </c>
      <c r="K17" s="82"/>
      <c r="L17" s="83"/>
      <c r="M17" s="84">
        <v>0.66666666666666663</v>
      </c>
      <c r="N17" s="82"/>
      <c r="O17" s="82"/>
      <c r="P17" s="54" t="s">
        <v>8</v>
      </c>
      <c r="Q17" s="82">
        <v>0.72916666666666663</v>
      </c>
      <c r="R17" s="82"/>
      <c r="S17" s="83"/>
      <c r="T17" s="116">
        <f t="shared" si="0"/>
        <v>8.3333333333333315E-2</v>
      </c>
      <c r="U17" s="116"/>
      <c r="V17" s="116"/>
      <c r="W17" s="84">
        <v>0.29166666666666669</v>
      </c>
      <c r="X17" s="82"/>
      <c r="Y17" s="82"/>
      <c r="Z17" s="54" t="s">
        <v>8</v>
      </c>
      <c r="AA17" s="82">
        <v>0.3125</v>
      </c>
      <c r="AB17" s="82"/>
      <c r="AC17" s="83"/>
      <c r="AD17" s="84">
        <v>0.66666666666666663</v>
      </c>
      <c r="AE17" s="82"/>
      <c r="AF17" s="82"/>
      <c r="AG17" s="54" t="s">
        <v>8</v>
      </c>
      <c r="AH17" s="82">
        <v>0.72916666666666663</v>
      </c>
      <c r="AI17" s="82"/>
      <c r="AJ17" s="83"/>
      <c r="AK17" s="85">
        <f t="shared" si="1"/>
        <v>8.3333333333333315E-2</v>
      </c>
      <c r="AL17" s="86"/>
      <c r="AM17" s="87"/>
      <c r="AN17" s="88">
        <v>3</v>
      </c>
      <c r="AO17" s="89"/>
      <c r="AP17" s="90"/>
      <c r="AQ17" s="80"/>
      <c r="AR17" s="80"/>
      <c r="AS17" s="80"/>
      <c r="AT17" s="80"/>
      <c r="AU17" s="80"/>
      <c r="AV17" s="80"/>
      <c r="AW17" s="80" t="s">
        <v>50</v>
      </c>
      <c r="AX17" s="80"/>
      <c r="AY17" s="80"/>
      <c r="AZ17" s="80"/>
      <c r="BA17" s="80"/>
    </row>
    <row r="18" spans="1:53" ht="17.100000000000001" customHeight="1">
      <c r="A18" s="36"/>
      <c r="B18" s="114">
        <v>10</v>
      </c>
      <c r="C18" s="115"/>
      <c r="D18" s="114" t="s">
        <v>37</v>
      </c>
      <c r="E18" s="115"/>
      <c r="F18" s="84"/>
      <c r="G18" s="82"/>
      <c r="H18" s="82"/>
      <c r="I18" s="54" t="s">
        <v>8</v>
      </c>
      <c r="J18" s="82"/>
      <c r="K18" s="82"/>
      <c r="L18" s="83"/>
      <c r="M18" s="84"/>
      <c r="N18" s="82"/>
      <c r="O18" s="82"/>
      <c r="P18" s="54" t="s">
        <v>8</v>
      </c>
      <c r="Q18" s="82"/>
      <c r="R18" s="82"/>
      <c r="S18" s="83"/>
      <c r="T18" s="116">
        <f t="shared" si="0"/>
        <v>0</v>
      </c>
      <c r="U18" s="116"/>
      <c r="V18" s="116"/>
      <c r="W18" s="84"/>
      <c r="X18" s="82"/>
      <c r="Y18" s="82"/>
      <c r="Z18" s="54" t="s">
        <v>8</v>
      </c>
      <c r="AA18" s="82"/>
      <c r="AB18" s="82"/>
      <c r="AC18" s="83"/>
      <c r="AD18" s="84"/>
      <c r="AE18" s="82"/>
      <c r="AF18" s="82"/>
      <c r="AG18" s="54" t="s">
        <v>8</v>
      </c>
      <c r="AH18" s="82"/>
      <c r="AI18" s="82"/>
      <c r="AJ18" s="83"/>
      <c r="AK18" s="85">
        <f t="shared" si="1"/>
        <v>0</v>
      </c>
      <c r="AL18" s="86"/>
      <c r="AM18" s="87"/>
      <c r="AN18" s="88">
        <v>4</v>
      </c>
      <c r="AO18" s="89"/>
      <c r="AP18" s="90"/>
      <c r="AQ18" s="80" t="s">
        <v>66</v>
      </c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ht="17.100000000000001" customHeight="1">
      <c r="A19" s="36"/>
      <c r="B19" s="114">
        <v>11</v>
      </c>
      <c r="C19" s="115"/>
      <c r="D19" s="114" t="s">
        <v>38</v>
      </c>
      <c r="E19" s="115"/>
      <c r="F19" s="84">
        <v>0.29166666666666669</v>
      </c>
      <c r="G19" s="82"/>
      <c r="H19" s="82"/>
      <c r="I19" s="54" t="s">
        <v>8</v>
      </c>
      <c r="J19" s="82">
        <v>0.3125</v>
      </c>
      <c r="K19" s="82"/>
      <c r="L19" s="83"/>
      <c r="M19" s="84">
        <v>0.66666666666666663</v>
      </c>
      <c r="N19" s="82"/>
      <c r="O19" s="82"/>
      <c r="P19" s="54" t="s">
        <v>8</v>
      </c>
      <c r="Q19" s="82">
        <v>0.72916666666666663</v>
      </c>
      <c r="R19" s="82"/>
      <c r="S19" s="83"/>
      <c r="T19" s="116">
        <f t="shared" si="0"/>
        <v>8.3333333333333315E-2</v>
      </c>
      <c r="U19" s="116"/>
      <c r="V19" s="116"/>
      <c r="W19" s="84">
        <v>0.29166666666666669</v>
      </c>
      <c r="X19" s="82"/>
      <c r="Y19" s="82"/>
      <c r="Z19" s="54" t="s">
        <v>8</v>
      </c>
      <c r="AA19" s="82">
        <v>0.3125</v>
      </c>
      <c r="AB19" s="82"/>
      <c r="AC19" s="83"/>
      <c r="AD19" s="84">
        <v>0.66666666666666663</v>
      </c>
      <c r="AE19" s="82"/>
      <c r="AF19" s="82"/>
      <c r="AG19" s="54" t="s">
        <v>8</v>
      </c>
      <c r="AH19" s="82">
        <v>0.72916666666666663</v>
      </c>
      <c r="AI19" s="82"/>
      <c r="AJ19" s="83"/>
      <c r="AK19" s="85">
        <f t="shared" si="1"/>
        <v>8.3333333333333315E-2</v>
      </c>
      <c r="AL19" s="86"/>
      <c r="AM19" s="87"/>
      <c r="AN19" s="88">
        <v>3</v>
      </c>
      <c r="AO19" s="89"/>
      <c r="AP19" s="90"/>
      <c r="AQ19" s="80"/>
      <c r="AR19" s="80"/>
      <c r="AS19" s="80"/>
      <c r="AT19" s="80"/>
      <c r="AU19" s="80"/>
      <c r="AV19" s="80"/>
      <c r="AW19" s="80" t="s">
        <v>50</v>
      </c>
      <c r="AX19" s="80"/>
      <c r="AY19" s="80"/>
      <c r="AZ19" s="80"/>
      <c r="BA19" s="80"/>
    </row>
    <row r="20" spans="1:53" ht="17.100000000000001" customHeight="1">
      <c r="A20" s="36"/>
      <c r="B20" s="114">
        <v>12</v>
      </c>
      <c r="C20" s="115"/>
      <c r="D20" s="114" t="s">
        <v>39</v>
      </c>
      <c r="E20" s="115"/>
      <c r="F20" s="84">
        <v>0.33333333333333331</v>
      </c>
      <c r="G20" s="82"/>
      <c r="H20" s="82"/>
      <c r="I20" s="54" t="s">
        <v>8</v>
      </c>
      <c r="J20" s="82">
        <v>0.5</v>
      </c>
      <c r="K20" s="82"/>
      <c r="L20" s="83"/>
      <c r="M20" s="84">
        <v>0.54166666666666663</v>
      </c>
      <c r="N20" s="82"/>
      <c r="O20" s="82"/>
      <c r="P20" s="54" t="s">
        <v>8</v>
      </c>
      <c r="Q20" s="82">
        <v>0.66666666666666663</v>
      </c>
      <c r="R20" s="82"/>
      <c r="S20" s="83"/>
      <c r="T20" s="116">
        <f t="shared" si="0"/>
        <v>0.29166666666666669</v>
      </c>
      <c r="U20" s="116"/>
      <c r="V20" s="116"/>
      <c r="W20" s="84">
        <v>0.33333333333333331</v>
      </c>
      <c r="X20" s="82"/>
      <c r="Y20" s="82"/>
      <c r="Z20" s="54" t="s">
        <v>8</v>
      </c>
      <c r="AA20" s="82">
        <v>0.5</v>
      </c>
      <c r="AB20" s="82"/>
      <c r="AC20" s="83"/>
      <c r="AD20" s="84">
        <v>0.54166666666666663</v>
      </c>
      <c r="AE20" s="82"/>
      <c r="AF20" s="82"/>
      <c r="AG20" s="54" t="s">
        <v>8</v>
      </c>
      <c r="AH20" s="82">
        <v>0.625</v>
      </c>
      <c r="AI20" s="82"/>
      <c r="AJ20" s="83"/>
      <c r="AK20" s="85">
        <f t="shared" si="1"/>
        <v>0.25000000000000006</v>
      </c>
      <c r="AL20" s="86"/>
      <c r="AM20" s="87"/>
      <c r="AN20" s="88">
        <v>3</v>
      </c>
      <c r="AO20" s="89"/>
      <c r="AP20" s="90"/>
      <c r="AQ20" s="80" t="s">
        <v>46</v>
      </c>
      <c r="AR20" s="80"/>
      <c r="AS20" s="80"/>
      <c r="AT20" s="80"/>
      <c r="AU20" s="80"/>
      <c r="AV20" s="80"/>
      <c r="AW20" s="80" t="s">
        <v>68</v>
      </c>
      <c r="AX20" s="80"/>
      <c r="AY20" s="80"/>
      <c r="AZ20" s="80"/>
      <c r="BA20" s="80"/>
    </row>
    <row r="21" spans="1:53" ht="17.100000000000001" customHeight="1">
      <c r="A21" s="36"/>
      <c r="B21" s="114">
        <v>13</v>
      </c>
      <c r="C21" s="115"/>
      <c r="D21" s="114" t="s">
        <v>40</v>
      </c>
      <c r="E21" s="115"/>
      <c r="F21" s="84">
        <v>0.33333333333333331</v>
      </c>
      <c r="G21" s="82"/>
      <c r="H21" s="82"/>
      <c r="I21" s="54" t="s">
        <v>8</v>
      </c>
      <c r="J21" s="82">
        <v>0.5</v>
      </c>
      <c r="K21" s="82"/>
      <c r="L21" s="83"/>
      <c r="M21" s="84">
        <v>0.54166666666666663</v>
      </c>
      <c r="N21" s="82"/>
      <c r="O21" s="82"/>
      <c r="P21" s="54" t="s">
        <v>8</v>
      </c>
      <c r="Q21" s="82">
        <v>0.64583333333333337</v>
      </c>
      <c r="R21" s="82"/>
      <c r="S21" s="83"/>
      <c r="T21" s="116">
        <f t="shared" si="0"/>
        <v>0.27083333333333343</v>
      </c>
      <c r="U21" s="116"/>
      <c r="V21" s="116"/>
      <c r="W21" s="84">
        <v>0.33333333333333331</v>
      </c>
      <c r="X21" s="82"/>
      <c r="Y21" s="82"/>
      <c r="Z21" s="54" t="s">
        <v>8</v>
      </c>
      <c r="AA21" s="82">
        <v>0.5</v>
      </c>
      <c r="AB21" s="82"/>
      <c r="AC21" s="83"/>
      <c r="AD21" s="84">
        <v>0.54166666666666663</v>
      </c>
      <c r="AE21" s="82"/>
      <c r="AF21" s="82"/>
      <c r="AG21" s="54" t="s">
        <v>8</v>
      </c>
      <c r="AH21" s="82">
        <v>0.64583333333333337</v>
      </c>
      <c r="AI21" s="82"/>
      <c r="AJ21" s="83"/>
      <c r="AK21" s="85">
        <f t="shared" si="1"/>
        <v>0.27083333333333343</v>
      </c>
      <c r="AL21" s="86"/>
      <c r="AM21" s="87"/>
      <c r="AN21" s="88">
        <v>1</v>
      </c>
      <c r="AO21" s="89"/>
      <c r="AP21" s="90"/>
      <c r="AQ21" s="80" t="s">
        <v>46</v>
      </c>
      <c r="AR21" s="80"/>
      <c r="AS21" s="80"/>
      <c r="AT21" s="80"/>
      <c r="AU21" s="80"/>
      <c r="AV21" s="80"/>
      <c r="AW21" s="80" t="s">
        <v>68</v>
      </c>
      <c r="AX21" s="80"/>
      <c r="AY21" s="80"/>
      <c r="AZ21" s="80"/>
      <c r="BA21" s="80"/>
    </row>
    <row r="22" spans="1:53" ht="17.100000000000001" customHeight="1">
      <c r="A22" s="36"/>
      <c r="B22" s="114">
        <v>14</v>
      </c>
      <c r="C22" s="115"/>
      <c r="D22" s="114" t="s">
        <v>41</v>
      </c>
      <c r="E22" s="115"/>
      <c r="F22" s="84"/>
      <c r="G22" s="82"/>
      <c r="H22" s="82"/>
      <c r="I22" s="54" t="s">
        <v>8</v>
      </c>
      <c r="J22" s="82"/>
      <c r="K22" s="82"/>
      <c r="L22" s="83"/>
      <c r="M22" s="84"/>
      <c r="N22" s="82"/>
      <c r="O22" s="82"/>
      <c r="P22" s="54" t="s">
        <v>8</v>
      </c>
      <c r="Q22" s="82"/>
      <c r="R22" s="82"/>
      <c r="S22" s="83"/>
      <c r="T22" s="116">
        <f t="shared" si="0"/>
        <v>0</v>
      </c>
      <c r="U22" s="116"/>
      <c r="V22" s="116"/>
      <c r="W22" s="84"/>
      <c r="X22" s="82"/>
      <c r="Y22" s="82"/>
      <c r="Z22" s="54" t="s">
        <v>8</v>
      </c>
      <c r="AA22" s="82"/>
      <c r="AB22" s="82"/>
      <c r="AC22" s="83"/>
      <c r="AD22" s="84"/>
      <c r="AE22" s="82"/>
      <c r="AF22" s="82"/>
      <c r="AG22" s="54" t="s">
        <v>8</v>
      </c>
      <c r="AH22" s="82"/>
      <c r="AI22" s="82"/>
      <c r="AJ22" s="83"/>
      <c r="AK22" s="85">
        <f t="shared" si="1"/>
        <v>0</v>
      </c>
      <c r="AL22" s="86"/>
      <c r="AM22" s="87"/>
      <c r="AN22" s="88">
        <v>2</v>
      </c>
      <c r="AO22" s="89"/>
      <c r="AP22" s="90"/>
      <c r="AQ22" s="80" t="s">
        <v>47</v>
      </c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1:53" ht="17.100000000000001" customHeight="1">
      <c r="A23" s="36"/>
      <c r="B23" s="114">
        <v>15</v>
      </c>
      <c r="C23" s="115"/>
      <c r="D23" s="114" t="s">
        <v>35</v>
      </c>
      <c r="E23" s="115"/>
      <c r="F23" s="84"/>
      <c r="G23" s="82"/>
      <c r="H23" s="82"/>
      <c r="I23" s="54" t="s">
        <v>8</v>
      </c>
      <c r="J23" s="82"/>
      <c r="K23" s="82"/>
      <c r="L23" s="83"/>
      <c r="M23" s="84"/>
      <c r="N23" s="82"/>
      <c r="O23" s="82"/>
      <c r="P23" s="54" t="s">
        <v>8</v>
      </c>
      <c r="Q23" s="82"/>
      <c r="R23" s="82"/>
      <c r="S23" s="83"/>
      <c r="T23" s="116">
        <f t="shared" si="0"/>
        <v>0</v>
      </c>
      <c r="U23" s="116"/>
      <c r="V23" s="116"/>
      <c r="W23" s="84"/>
      <c r="X23" s="82"/>
      <c r="Y23" s="82"/>
      <c r="Z23" s="54" t="s">
        <v>8</v>
      </c>
      <c r="AA23" s="82"/>
      <c r="AB23" s="82"/>
      <c r="AC23" s="83"/>
      <c r="AD23" s="84"/>
      <c r="AE23" s="82"/>
      <c r="AF23" s="82"/>
      <c r="AG23" s="54" t="s">
        <v>8</v>
      </c>
      <c r="AH23" s="82"/>
      <c r="AI23" s="82"/>
      <c r="AJ23" s="83"/>
      <c r="AK23" s="85">
        <f t="shared" si="1"/>
        <v>0</v>
      </c>
      <c r="AL23" s="86"/>
      <c r="AM23" s="87"/>
      <c r="AN23" s="88">
        <v>4</v>
      </c>
      <c r="AO23" s="89"/>
      <c r="AP23" s="90"/>
      <c r="AQ23" s="80" t="s">
        <v>47</v>
      </c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ht="17.100000000000001" customHeight="1">
      <c r="A24" s="36"/>
      <c r="B24" s="114">
        <v>16</v>
      </c>
      <c r="C24" s="115"/>
      <c r="D24" s="114" t="s">
        <v>36</v>
      </c>
      <c r="E24" s="115"/>
      <c r="F24" s="84"/>
      <c r="G24" s="82"/>
      <c r="H24" s="82"/>
      <c r="I24" s="54" t="s">
        <v>8</v>
      </c>
      <c r="J24" s="82"/>
      <c r="K24" s="82"/>
      <c r="L24" s="83"/>
      <c r="M24" s="84">
        <v>0.66666666666666663</v>
      </c>
      <c r="N24" s="82"/>
      <c r="O24" s="82"/>
      <c r="P24" s="54" t="s">
        <v>8</v>
      </c>
      <c r="Q24" s="82">
        <v>0.75</v>
      </c>
      <c r="R24" s="82"/>
      <c r="S24" s="83"/>
      <c r="T24" s="116">
        <f t="shared" si="0"/>
        <v>8.333333333333337E-2</v>
      </c>
      <c r="U24" s="116"/>
      <c r="V24" s="116"/>
      <c r="W24" s="84"/>
      <c r="X24" s="82"/>
      <c r="Y24" s="82"/>
      <c r="Z24" s="54" t="s">
        <v>8</v>
      </c>
      <c r="AA24" s="82"/>
      <c r="AB24" s="82"/>
      <c r="AC24" s="83"/>
      <c r="AD24" s="84">
        <v>0.66666666666666663</v>
      </c>
      <c r="AE24" s="82"/>
      <c r="AF24" s="82"/>
      <c r="AG24" s="54" t="s">
        <v>8</v>
      </c>
      <c r="AH24" s="82">
        <v>0.75</v>
      </c>
      <c r="AI24" s="82"/>
      <c r="AJ24" s="83"/>
      <c r="AK24" s="85">
        <f t="shared" si="1"/>
        <v>8.333333333333337E-2</v>
      </c>
      <c r="AL24" s="86"/>
      <c r="AM24" s="87"/>
      <c r="AN24" s="88">
        <v>3</v>
      </c>
      <c r="AO24" s="89"/>
      <c r="AP24" s="90"/>
      <c r="AQ24" s="80"/>
      <c r="AR24" s="80"/>
      <c r="AS24" s="80"/>
      <c r="AT24" s="80"/>
      <c r="AU24" s="80"/>
      <c r="AV24" s="80"/>
      <c r="AW24" s="80" t="s">
        <v>50</v>
      </c>
      <c r="AX24" s="80"/>
      <c r="AY24" s="80"/>
      <c r="AZ24" s="80"/>
      <c r="BA24" s="80"/>
    </row>
    <row r="25" spans="1:53" ht="17.100000000000001" customHeight="1">
      <c r="A25" s="36"/>
      <c r="B25" s="114">
        <v>17</v>
      </c>
      <c r="C25" s="115"/>
      <c r="D25" s="114" t="s">
        <v>37</v>
      </c>
      <c r="E25" s="115"/>
      <c r="F25" s="84"/>
      <c r="G25" s="82"/>
      <c r="H25" s="82"/>
      <c r="I25" s="54" t="s">
        <v>8</v>
      </c>
      <c r="J25" s="82"/>
      <c r="K25" s="82"/>
      <c r="L25" s="83"/>
      <c r="M25" s="84"/>
      <c r="N25" s="82"/>
      <c r="O25" s="82"/>
      <c r="P25" s="54" t="s">
        <v>8</v>
      </c>
      <c r="Q25" s="82"/>
      <c r="R25" s="82"/>
      <c r="S25" s="83"/>
      <c r="T25" s="116">
        <f t="shared" si="0"/>
        <v>0</v>
      </c>
      <c r="U25" s="116"/>
      <c r="V25" s="116"/>
      <c r="W25" s="84"/>
      <c r="X25" s="82"/>
      <c r="Y25" s="82"/>
      <c r="Z25" s="54" t="s">
        <v>8</v>
      </c>
      <c r="AA25" s="82"/>
      <c r="AB25" s="82"/>
      <c r="AC25" s="83"/>
      <c r="AD25" s="84"/>
      <c r="AE25" s="82"/>
      <c r="AF25" s="82"/>
      <c r="AG25" s="54" t="s">
        <v>8</v>
      </c>
      <c r="AH25" s="82"/>
      <c r="AI25" s="82"/>
      <c r="AJ25" s="83"/>
      <c r="AK25" s="85">
        <f t="shared" si="1"/>
        <v>0</v>
      </c>
      <c r="AL25" s="86"/>
      <c r="AM25" s="87"/>
      <c r="AN25" s="88">
        <v>4</v>
      </c>
      <c r="AO25" s="89"/>
      <c r="AP25" s="90"/>
      <c r="AQ25" s="80" t="s">
        <v>67</v>
      </c>
      <c r="AR25" s="80"/>
      <c r="AS25" s="80"/>
      <c r="AT25" s="80"/>
      <c r="AU25" s="80"/>
      <c r="AV25" s="80"/>
      <c r="AW25" s="80"/>
      <c r="AX25" s="80"/>
      <c r="AY25" s="80"/>
      <c r="AZ25" s="80"/>
      <c r="BA25" s="80"/>
    </row>
    <row r="26" spans="1:53" ht="17.100000000000001" customHeight="1">
      <c r="A26" s="36"/>
      <c r="B26" s="114">
        <v>18</v>
      </c>
      <c r="C26" s="115"/>
      <c r="D26" s="114" t="s">
        <v>38</v>
      </c>
      <c r="E26" s="115"/>
      <c r="F26" s="84"/>
      <c r="G26" s="82"/>
      <c r="H26" s="82"/>
      <c r="I26" s="54" t="s">
        <v>8</v>
      </c>
      <c r="J26" s="82"/>
      <c r="K26" s="82"/>
      <c r="L26" s="83"/>
      <c r="M26" s="84">
        <v>0.66666666666666663</v>
      </c>
      <c r="N26" s="82"/>
      <c r="O26" s="82"/>
      <c r="P26" s="54" t="s">
        <v>8</v>
      </c>
      <c r="Q26" s="82">
        <v>0.75</v>
      </c>
      <c r="R26" s="82"/>
      <c r="S26" s="83"/>
      <c r="T26" s="116">
        <f t="shared" si="0"/>
        <v>8.333333333333337E-2</v>
      </c>
      <c r="U26" s="116"/>
      <c r="V26" s="116"/>
      <c r="W26" s="84"/>
      <c r="X26" s="82"/>
      <c r="Y26" s="82"/>
      <c r="Z26" s="54" t="s">
        <v>8</v>
      </c>
      <c r="AA26" s="82"/>
      <c r="AB26" s="82"/>
      <c r="AC26" s="83"/>
      <c r="AD26" s="84">
        <v>0.66666666666666663</v>
      </c>
      <c r="AE26" s="82"/>
      <c r="AF26" s="82"/>
      <c r="AG26" s="54" t="s">
        <v>8</v>
      </c>
      <c r="AH26" s="82">
        <v>0.75</v>
      </c>
      <c r="AI26" s="82"/>
      <c r="AJ26" s="83"/>
      <c r="AK26" s="85">
        <f t="shared" si="1"/>
        <v>8.333333333333337E-2</v>
      </c>
      <c r="AL26" s="86"/>
      <c r="AM26" s="87"/>
      <c r="AN26" s="88">
        <v>3</v>
      </c>
      <c r="AO26" s="89"/>
      <c r="AP26" s="90"/>
      <c r="AQ26" s="80"/>
      <c r="AR26" s="80"/>
      <c r="AS26" s="80"/>
      <c r="AT26" s="80"/>
      <c r="AU26" s="80"/>
      <c r="AV26" s="80"/>
      <c r="AW26" s="80" t="s">
        <v>50</v>
      </c>
      <c r="AX26" s="80"/>
      <c r="AY26" s="80"/>
      <c r="AZ26" s="80"/>
      <c r="BA26" s="80"/>
    </row>
    <row r="27" spans="1:53" ht="17.100000000000001" customHeight="1">
      <c r="A27" s="36"/>
      <c r="B27" s="114">
        <v>19</v>
      </c>
      <c r="C27" s="115"/>
      <c r="D27" s="114" t="s">
        <v>39</v>
      </c>
      <c r="E27" s="115"/>
      <c r="F27" s="84"/>
      <c r="G27" s="82"/>
      <c r="H27" s="82"/>
      <c r="I27" s="54" t="s">
        <v>8</v>
      </c>
      <c r="J27" s="82"/>
      <c r="K27" s="82"/>
      <c r="L27" s="83"/>
      <c r="M27" s="84">
        <v>0.66666666666666663</v>
      </c>
      <c r="N27" s="82"/>
      <c r="O27" s="82"/>
      <c r="P27" s="54" t="s">
        <v>8</v>
      </c>
      <c r="Q27" s="82">
        <v>0.75</v>
      </c>
      <c r="R27" s="82"/>
      <c r="S27" s="83"/>
      <c r="T27" s="116">
        <f t="shared" si="0"/>
        <v>8.333333333333337E-2</v>
      </c>
      <c r="U27" s="116"/>
      <c r="V27" s="116"/>
      <c r="W27" s="84"/>
      <c r="X27" s="82"/>
      <c r="Y27" s="82"/>
      <c r="Z27" s="54" t="s">
        <v>8</v>
      </c>
      <c r="AA27" s="82"/>
      <c r="AB27" s="82"/>
      <c r="AC27" s="83"/>
      <c r="AD27" s="84">
        <v>0.66666666666666663</v>
      </c>
      <c r="AE27" s="82"/>
      <c r="AF27" s="82"/>
      <c r="AG27" s="54" t="s">
        <v>8</v>
      </c>
      <c r="AH27" s="82">
        <v>0.75</v>
      </c>
      <c r="AI27" s="82"/>
      <c r="AJ27" s="83"/>
      <c r="AK27" s="85">
        <f t="shared" si="1"/>
        <v>8.333333333333337E-2</v>
      </c>
      <c r="AL27" s="86"/>
      <c r="AM27" s="87"/>
      <c r="AN27" s="88">
        <v>3</v>
      </c>
      <c r="AO27" s="89"/>
      <c r="AP27" s="90"/>
      <c r="AQ27" s="80"/>
      <c r="AR27" s="80"/>
      <c r="AS27" s="80"/>
      <c r="AT27" s="80"/>
      <c r="AU27" s="80"/>
      <c r="AV27" s="80"/>
      <c r="AW27" s="80" t="s">
        <v>50</v>
      </c>
      <c r="AX27" s="80"/>
      <c r="AY27" s="80"/>
      <c r="AZ27" s="80"/>
      <c r="BA27" s="80"/>
    </row>
    <row r="28" spans="1:53" ht="17.100000000000001" customHeight="1">
      <c r="A28" s="36"/>
      <c r="B28" s="114">
        <v>20</v>
      </c>
      <c r="C28" s="115"/>
      <c r="D28" s="114" t="s">
        <v>40</v>
      </c>
      <c r="E28" s="115"/>
      <c r="F28" s="84">
        <v>0.375</v>
      </c>
      <c r="G28" s="82"/>
      <c r="H28" s="82"/>
      <c r="I28" s="54" t="s">
        <v>8</v>
      </c>
      <c r="J28" s="82">
        <v>0.5</v>
      </c>
      <c r="K28" s="82"/>
      <c r="L28" s="83"/>
      <c r="M28" s="84"/>
      <c r="N28" s="82"/>
      <c r="O28" s="82"/>
      <c r="P28" s="54" t="s">
        <v>8</v>
      </c>
      <c r="Q28" s="82"/>
      <c r="R28" s="82"/>
      <c r="S28" s="83"/>
      <c r="T28" s="116">
        <f t="shared" si="0"/>
        <v>0.125</v>
      </c>
      <c r="U28" s="116"/>
      <c r="V28" s="116"/>
      <c r="W28" s="84">
        <v>0.375</v>
      </c>
      <c r="X28" s="82"/>
      <c r="Y28" s="82"/>
      <c r="Z28" s="54" t="s">
        <v>8</v>
      </c>
      <c r="AA28" s="82">
        <v>0.5</v>
      </c>
      <c r="AB28" s="82"/>
      <c r="AC28" s="83"/>
      <c r="AD28" s="84"/>
      <c r="AE28" s="82"/>
      <c r="AF28" s="82"/>
      <c r="AG28" s="54" t="s">
        <v>8</v>
      </c>
      <c r="AH28" s="82"/>
      <c r="AI28" s="82"/>
      <c r="AJ28" s="83"/>
      <c r="AK28" s="85">
        <f t="shared" si="1"/>
        <v>0.125</v>
      </c>
      <c r="AL28" s="86"/>
      <c r="AM28" s="87"/>
      <c r="AN28" s="88">
        <v>1</v>
      </c>
      <c r="AO28" s="89"/>
      <c r="AP28" s="90"/>
      <c r="AQ28" s="80"/>
      <c r="AR28" s="80"/>
      <c r="AS28" s="80"/>
      <c r="AT28" s="80"/>
      <c r="AU28" s="80"/>
      <c r="AV28" s="80"/>
      <c r="AW28" s="80" t="s">
        <v>50</v>
      </c>
      <c r="AX28" s="80"/>
      <c r="AY28" s="80"/>
      <c r="AZ28" s="80"/>
      <c r="BA28" s="80"/>
    </row>
    <row r="29" spans="1:53" ht="17.100000000000001" customHeight="1">
      <c r="A29" s="36"/>
      <c r="B29" s="114">
        <v>21</v>
      </c>
      <c r="C29" s="115"/>
      <c r="D29" s="114" t="s">
        <v>41</v>
      </c>
      <c r="E29" s="115"/>
      <c r="F29" s="84"/>
      <c r="G29" s="82"/>
      <c r="H29" s="82"/>
      <c r="I29" s="54" t="s">
        <v>8</v>
      </c>
      <c r="J29" s="82"/>
      <c r="K29" s="82"/>
      <c r="L29" s="83"/>
      <c r="M29" s="84"/>
      <c r="N29" s="82"/>
      <c r="O29" s="82"/>
      <c r="P29" s="54" t="s">
        <v>8</v>
      </c>
      <c r="Q29" s="82"/>
      <c r="R29" s="82"/>
      <c r="S29" s="83"/>
      <c r="T29" s="116">
        <f t="shared" si="0"/>
        <v>0</v>
      </c>
      <c r="U29" s="116"/>
      <c r="V29" s="116"/>
      <c r="W29" s="84"/>
      <c r="X29" s="82"/>
      <c r="Y29" s="82"/>
      <c r="Z29" s="54" t="s">
        <v>8</v>
      </c>
      <c r="AA29" s="82"/>
      <c r="AB29" s="82"/>
      <c r="AC29" s="83"/>
      <c r="AD29" s="84"/>
      <c r="AE29" s="82"/>
      <c r="AF29" s="82"/>
      <c r="AG29" s="54" t="s">
        <v>8</v>
      </c>
      <c r="AH29" s="82"/>
      <c r="AI29" s="82"/>
      <c r="AJ29" s="83"/>
      <c r="AK29" s="85">
        <f t="shared" si="1"/>
        <v>0</v>
      </c>
      <c r="AL29" s="86"/>
      <c r="AM29" s="87"/>
      <c r="AN29" s="88">
        <v>2</v>
      </c>
      <c r="AO29" s="89"/>
      <c r="AP29" s="90"/>
      <c r="AQ29" s="80" t="s">
        <v>47</v>
      </c>
      <c r="AR29" s="80"/>
      <c r="AS29" s="80"/>
      <c r="AT29" s="80"/>
      <c r="AU29" s="80"/>
      <c r="AV29" s="80"/>
      <c r="AW29" s="80"/>
      <c r="AX29" s="80"/>
      <c r="AY29" s="80"/>
      <c r="AZ29" s="80"/>
      <c r="BA29" s="80"/>
    </row>
    <row r="30" spans="1:53" ht="17.100000000000001" customHeight="1">
      <c r="A30" s="36"/>
      <c r="B30" s="114">
        <v>22</v>
      </c>
      <c r="C30" s="115"/>
      <c r="D30" s="114" t="s">
        <v>35</v>
      </c>
      <c r="E30" s="115"/>
      <c r="F30" s="84"/>
      <c r="G30" s="82"/>
      <c r="H30" s="82"/>
      <c r="I30" s="54" t="s">
        <v>8</v>
      </c>
      <c r="J30" s="82"/>
      <c r="K30" s="82"/>
      <c r="L30" s="83"/>
      <c r="M30" s="84">
        <v>0.66666666666666663</v>
      </c>
      <c r="N30" s="82"/>
      <c r="O30" s="82"/>
      <c r="P30" s="54" t="s">
        <v>8</v>
      </c>
      <c r="Q30" s="82">
        <v>0.75</v>
      </c>
      <c r="R30" s="82"/>
      <c r="S30" s="83"/>
      <c r="T30" s="116">
        <f t="shared" si="0"/>
        <v>8.333333333333337E-2</v>
      </c>
      <c r="U30" s="116"/>
      <c r="V30" s="116"/>
      <c r="W30" s="84"/>
      <c r="X30" s="82"/>
      <c r="Y30" s="82"/>
      <c r="Z30" s="54" t="s">
        <v>8</v>
      </c>
      <c r="AA30" s="82"/>
      <c r="AB30" s="82"/>
      <c r="AC30" s="83"/>
      <c r="AD30" s="84">
        <v>0.66666666666666663</v>
      </c>
      <c r="AE30" s="82"/>
      <c r="AF30" s="82"/>
      <c r="AG30" s="54" t="s">
        <v>8</v>
      </c>
      <c r="AH30" s="82">
        <v>0.75</v>
      </c>
      <c r="AI30" s="82"/>
      <c r="AJ30" s="83"/>
      <c r="AK30" s="85">
        <f t="shared" si="1"/>
        <v>8.333333333333337E-2</v>
      </c>
      <c r="AL30" s="86"/>
      <c r="AM30" s="87"/>
      <c r="AN30" s="88">
        <v>3</v>
      </c>
      <c r="AO30" s="89"/>
      <c r="AP30" s="90"/>
      <c r="AQ30" s="80"/>
      <c r="AR30" s="80"/>
      <c r="AS30" s="80"/>
      <c r="AT30" s="80"/>
      <c r="AU30" s="80"/>
      <c r="AV30" s="80"/>
      <c r="AW30" s="80" t="s">
        <v>50</v>
      </c>
      <c r="AX30" s="80"/>
      <c r="AY30" s="80"/>
      <c r="AZ30" s="80"/>
      <c r="BA30" s="80"/>
    </row>
    <row r="31" spans="1:53" ht="17.100000000000001" customHeight="1">
      <c r="A31" s="36"/>
      <c r="B31" s="114">
        <v>23</v>
      </c>
      <c r="C31" s="115"/>
      <c r="D31" s="114" t="s">
        <v>36</v>
      </c>
      <c r="E31" s="115"/>
      <c r="F31" s="84"/>
      <c r="G31" s="82"/>
      <c r="H31" s="82"/>
      <c r="I31" s="54" t="s">
        <v>8</v>
      </c>
      <c r="J31" s="82"/>
      <c r="K31" s="82"/>
      <c r="L31" s="83"/>
      <c r="M31" s="84">
        <v>0.66666666666666663</v>
      </c>
      <c r="N31" s="82"/>
      <c r="O31" s="82"/>
      <c r="P31" s="54" t="s">
        <v>8</v>
      </c>
      <c r="Q31" s="82">
        <v>0.75</v>
      </c>
      <c r="R31" s="82"/>
      <c r="S31" s="83"/>
      <c r="T31" s="116">
        <f t="shared" si="0"/>
        <v>8.333333333333337E-2</v>
      </c>
      <c r="U31" s="116"/>
      <c r="V31" s="116"/>
      <c r="W31" s="84"/>
      <c r="X31" s="82"/>
      <c r="Y31" s="82"/>
      <c r="Z31" s="54" t="s">
        <v>8</v>
      </c>
      <c r="AA31" s="82"/>
      <c r="AB31" s="82"/>
      <c r="AC31" s="83"/>
      <c r="AD31" s="84">
        <v>0.66666666666666663</v>
      </c>
      <c r="AE31" s="82"/>
      <c r="AF31" s="82"/>
      <c r="AG31" s="54" t="s">
        <v>8</v>
      </c>
      <c r="AH31" s="82">
        <v>0.75</v>
      </c>
      <c r="AI31" s="82"/>
      <c r="AJ31" s="83"/>
      <c r="AK31" s="85">
        <f t="shared" si="1"/>
        <v>8.333333333333337E-2</v>
      </c>
      <c r="AL31" s="86"/>
      <c r="AM31" s="87"/>
      <c r="AN31" s="88">
        <v>3</v>
      </c>
      <c r="AO31" s="89"/>
      <c r="AP31" s="90"/>
      <c r="AQ31" s="80"/>
      <c r="AR31" s="80"/>
      <c r="AS31" s="80"/>
      <c r="AT31" s="80"/>
      <c r="AU31" s="80"/>
      <c r="AV31" s="80"/>
      <c r="AW31" s="80" t="s">
        <v>50</v>
      </c>
      <c r="AX31" s="80"/>
      <c r="AY31" s="80"/>
      <c r="AZ31" s="80"/>
      <c r="BA31" s="80"/>
    </row>
    <row r="32" spans="1:53" ht="17.100000000000001" customHeight="1">
      <c r="A32" s="36"/>
      <c r="B32" s="114">
        <v>24</v>
      </c>
      <c r="C32" s="115"/>
      <c r="D32" s="114" t="s">
        <v>37</v>
      </c>
      <c r="E32" s="115"/>
      <c r="F32" s="84"/>
      <c r="G32" s="82"/>
      <c r="H32" s="82"/>
      <c r="I32" s="54" t="s">
        <v>8</v>
      </c>
      <c r="J32" s="82"/>
      <c r="K32" s="82"/>
      <c r="L32" s="83"/>
      <c r="M32" s="84"/>
      <c r="N32" s="82"/>
      <c r="O32" s="82"/>
      <c r="P32" s="54" t="s">
        <v>8</v>
      </c>
      <c r="Q32" s="82"/>
      <c r="R32" s="82"/>
      <c r="S32" s="83"/>
      <c r="T32" s="116">
        <f t="shared" si="0"/>
        <v>0</v>
      </c>
      <c r="U32" s="116"/>
      <c r="V32" s="116"/>
      <c r="W32" s="84"/>
      <c r="X32" s="82"/>
      <c r="Y32" s="82"/>
      <c r="Z32" s="54" t="s">
        <v>8</v>
      </c>
      <c r="AA32" s="82"/>
      <c r="AB32" s="82"/>
      <c r="AC32" s="83"/>
      <c r="AD32" s="84"/>
      <c r="AE32" s="82"/>
      <c r="AF32" s="82"/>
      <c r="AG32" s="54" t="s">
        <v>8</v>
      </c>
      <c r="AH32" s="82"/>
      <c r="AI32" s="82"/>
      <c r="AJ32" s="83"/>
      <c r="AK32" s="85">
        <f t="shared" si="1"/>
        <v>0</v>
      </c>
      <c r="AL32" s="86"/>
      <c r="AM32" s="87"/>
      <c r="AN32" s="88">
        <v>4</v>
      </c>
      <c r="AO32" s="89"/>
      <c r="AP32" s="90"/>
      <c r="AQ32" s="80" t="s">
        <v>47</v>
      </c>
      <c r="AR32" s="80"/>
      <c r="AS32" s="80"/>
      <c r="AT32" s="80"/>
      <c r="AU32" s="80"/>
      <c r="AV32" s="80"/>
      <c r="AW32" s="80"/>
      <c r="AX32" s="80"/>
      <c r="AY32" s="80"/>
      <c r="AZ32" s="80"/>
      <c r="BA32" s="80"/>
    </row>
    <row r="33" spans="1:53" ht="17.100000000000001" customHeight="1">
      <c r="A33" s="36"/>
      <c r="B33" s="114">
        <v>25</v>
      </c>
      <c r="C33" s="115"/>
      <c r="D33" s="114" t="s">
        <v>38</v>
      </c>
      <c r="E33" s="115"/>
      <c r="F33" s="84"/>
      <c r="G33" s="82"/>
      <c r="H33" s="82"/>
      <c r="I33" s="54" t="s">
        <v>8</v>
      </c>
      <c r="J33" s="82"/>
      <c r="K33" s="82"/>
      <c r="L33" s="83"/>
      <c r="M33" s="84">
        <v>0.66666666666666663</v>
      </c>
      <c r="N33" s="82"/>
      <c r="O33" s="82"/>
      <c r="P33" s="54" t="s">
        <v>8</v>
      </c>
      <c r="Q33" s="82">
        <v>0.75</v>
      </c>
      <c r="R33" s="82"/>
      <c r="S33" s="83"/>
      <c r="T33" s="116">
        <f t="shared" si="0"/>
        <v>8.333333333333337E-2</v>
      </c>
      <c r="U33" s="116"/>
      <c r="V33" s="116"/>
      <c r="W33" s="84"/>
      <c r="X33" s="82"/>
      <c r="Y33" s="82"/>
      <c r="Z33" s="54" t="s">
        <v>8</v>
      </c>
      <c r="AA33" s="82"/>
      <c r="AB33" s="82"/>
      <c r="AC33" s="83"/>
      <c r="AD33" s="84">
        <v>0.66666666666666663</v>
      </c>
      <c r="AE33" s="82"/>
      <c r="AF33" s="82"/>
      <c r="AG33" s="54" t="s">
        <v>8</v>
      </c>
      <c r="AH33" s="82">
        <v>0.75</v>
      </c>
      <c r="AI33" s="82"/>
      <c r="AJ33" s="83"/>
      <c r="AK33" s="85">
        <f t="shared" si="1"/>
        <v>8.333333333333337E-2</v>
      </c>
      <c r="AL33" s="86"/>
      <c r="AM33" s="87"/>
      <c r="AN33" s="88">
        <v>3</v>
      </c>
      <c r="AO33" s="89"/>
      <c r="AP33" s="90"/>
      <c r="AQ33" s="80"/>
      <c r="AR33" s="80"/>
      <c r="AS33" s="80"/>
      <c r="AT33" s="80"/>
      <c r="AU33" s="80"/>
      <c r="AV33" s="80"/>
      <c r="AW33" s="80" t="s">
        <v>50</v>
      </c>
      <c r="AX33" s="80"/>
      <c r="AY33" s="80"/>
      <c r="AZ33" s="80"/>
      <c r="BA33" s="80"/>
    </row>
    <row r="34" spans="1:53" ht="17.100000000000001" customHeight="1">
      <c r="A34" s="36"/>
      <c r="B34" s="114">
        <v>26</v>
      </c>
      <c r="C34" s="115"/>
      <c r="D34" s="114" t="s">
        <v>39</v>
      </c>
      <c r="E34" s="115"/>
      <c r="F34" s="84"/>
      <c r="G34" s="82"/>
      <c r="H34" s="82"/>
      <c r="I34" s="54" t="s">
        <v>8</v>
      </c>
      <c r="J34" s="82"/>
      <c r="K34" s="82"/>
      <c r="L34" s="83"/>
      <c r="M34" s="84">
        <v>0.66666666666666663</v>
      </c>
      <c r="N34" s="82"/>
      <c r="O34" s="82"/>
      <c r="P34" s="54" t="s">
        <v>8</v>
      </c>
      <c r="Q34" s="82">
        <v>0.75</v>
      </c>
      <c r="R34" s="82"/>
      <c r="S34" s="83"/>
      <c r="T34" s="116">
        <f t="shared" si="0"/>
        <v>8.333333333333337E-2</v>
      </c>
      <c r="U34" s="116"/>
      <c r="V34" s="116"/>
      <c r="W34" s="84"/>
      <c r="X34" s="82"/>
      <c r="Y34" s="82"/>
      <c r="Z34" s="54" t="s">
        <v>8</v>
      </c>
      <c r="AA34" s="82"/>
      <c r="AB34" s="82"/>
      <c r="AC34" s="83"/>
      <c r="AD34" s="84">
        <v>0.66666666666666663</v>
      </c>
      <c r="AE34" s="82"/>
      <c r="AF34" s="82"/>
      <c r="AG34" s="54" t="s">
        <v>8</v>
      </c>
      <c r="AH34" s="82">
        <v>0.75</v>
      </c>
      <c r="AI34" s="82"/>
      <c r="AJ34" s="83"/>
      <c r="AK34" s="85">
        <f t="shared" si="1"/>
        <v>8.333333333333337E-2</v>
      </c>
      <c r="AL34" s="86"/>
      <c r="AM34" s="87"/>
      <c r="AN34" s="88">
        <v>3</v>
      </c>
      <c r="AO34" s="89"/>
      <c r="AP34" s="90"/>
      <c r="AQ34" s="80"/>
      <c r="AR34" s="80"/>
      <c r="AS34" s="80"/>
      <c r="AT34" s="80"/>
      <c r="AU34" s="80"/>
      <c r="AV34" s="80"/>
      <c r="AW34" s="80" t="s">
        <v>50</v>
      </c>
      <c r="AX34" s="80"/>
      <c r="AY34" s="80"/>
      <c r="AZ34" s="80"/>
      <c r="BA34" s="80"/>
    </row>
    <row r="35" spans="1:53" ht="17.100000000000001" customHeight="1">
      <c r="A35" s="36"/>
      <c r="B35" s="114">
        <v>27</v>
      </c>
      <c r="C35" s="115"/>
      <c r="D35" s="114" t="s">
        <v>40</v>
      </c>
      <c r="E35" s="115"/>
      <c r="F35" s="84">
        <v>0.375</v>
      </c>
      <c r="G35" s="82"/>
      <c r="H35" s="82"/>
      <c r="I35" s="54" t="s">
        <v>8</v>
      </c>
      <c r="J35" s="82">
        <v>0.5</v>
      </c>
      <c r="K35" s="82"/>
      <c r="L35" s="83"/>
      <c r="M35" s="84"/>
      <c r="N35" s="82"/>
      <c r="O35" s="82"/>
      <c r="P35" s="54" t="s">
        <v>8</v>
      </c>
      <c r="Q35" s="82"/>
      <c r="R35" s="82"/>
      <c r="S35" s="83"/>
      <c r="T35" s="116">
        <f t="shared" si="0"/>
        <v>0.125</v>
      </c>
      <c r="U35" s="116"/>
      <c r="V35" s="116"/>
      <c r="W35" s="84">
        <v>0.375</v>
      </c>
      <c r="X35" s="82"/>
      <c r="Y35" s="82"/>
      <c r="Z35" s="54" t="s">
        <v>8</v>
      </c>
      <c r="AA35" s="82">
        <v>0.5</v>
      </c>
      <c r="AB35" s="82"/>
      <c r="AC35" s="83"/>
      <c r="AD35" s="84"/>
      <c r="AE35" s="82"/>
      <c r="AF35" s="82"/>
      <c r="AG35" s="54" t="s">
        <v>8</v>
      </c>
      <c r="AH35" s="82"/>
      <c r="AI35" s="82"/>
      <c r="AJ35" s="83"/>
      <c r="AK35" s="85">
        <f t="shared" si="1"/>
        <v>0.125</v>
      </c>
      <c r="AL35" s="86"/>
      <c r="AM35" s="87"/>
      <c r="AN35" s="88">
        <v>1</v>
      </c>
      <c r="AO35" s="89"/>
      <c r="AP35" s="90"/>
      <c r="AQ35" s="80"/>
      <c r="AR35" s="80"/>
      <c r="AS35" s="80"/>
      <c r="AT35" s="80"/>
      <c r="AU35" s="80"/>
      <c r="AV35" s="80"/>
      <c r="AW35" s="80" t="s">
        <v>50</v>
      </c>
      <c r="AX35" s="80"/>
      <c r="AY35" s="80"/>
      <c r="AZ35" s="80"/>
      <c r="BA35" s="80"/>
    </row>
    <row r="36" spans="1:53" ht="17.100000000000001" customHeight="1">
      <c r="A36" s="36"/>
      <c r="B36" s="114">
        <v>28</v>
      </c>
      <c r="C36" s="115"/>
      <c r="D36" s="114" t="s">
        <v>41</v>
      </c>
      <c r="E36" s="115"/>
      <c r="F36" s="84"/>
      <c r="G36" s="82"/>
      <c r="H36" s="82"/>
      <c r="I36" s="54" t="s">
        <v>8</v>
      </c>
      <c r="J36" s="82"/>
      <c r="K36" s="82"/>
      <c r="L36" s="83"/>
      <c r="M36" s="84"/>
      <c r="N36" s="82"/>
      <c r="O36" s="82"/>
      <c r="P36" s="54" t="s">
        <v>8</v>
      </c>
      <c r="Q36" s="82"/>
      <c r="R36" s="82"/>
      <c r="S36" s="83"/>
      <c r="T36" s="116">
        <f t="shared" si="0"/>
        <v>0</v>
      </c>
      <c r="U36" s="116"/>
      <c r="V36" s="116"/>
      <c r="W36" s="84"/>
      <c r="X36" s="82"/>
      <c r="Y36" s="82"/>
      <c r="Z36" s="54" t="s">
        <v>8</v>
      </c>
      <c r="AA36" s="82"/>
      <c r="AB36" s="82"/>
      <c r="AC36" s="83"/>
      <c r="AD36" s="84"/>
      <c r="AE36" s="82"/>
      <c r="AF36" s="82"/>
      <c r="AG36" s="54" t="s">
        <v>8</v>
      </c>
      <c r="AH36" s="82"/>
      <c r="AI36" s="82"/>
      <c r="AJ36" s="83"/>
      <c r="AK36" s="85">
        <f t="shared" si="1"/>
        <v>0</v>
      </c>
      <c r="AL36" s="86"/>
      <c r="AM36" s="87"/>
      <c r="AN36" s="88">
        <v>2</v>
      </c>
      <c r="AO36" s="89"/>
      <c r="AP36" s="90"/>
      <c r="AQ36" s="80" t="s">
        <v>47</v>
      </c>
      <c r="AR36" s="80"/>
      <c r="AS36" s="80"/>
      <c r="AT36" s="80"/>
      <c r="AU36" s="80"/>
      <c r="AV36" s="80"/>
      <c r="AW36" s="80"/>
      <c r="AX36" s="80"/>
      <c r="AY36" s="80"/>
      <c r="AZ36" s="80"/>
      <c r="BA36" s="80"/>
    </row>
    <row r="37" spans="1:53" ht="17.100000000000001" customHeight="1">
      <c r="A37" s="36"/>
      <c r="B37" s="114">
        <v>29</v>
      </c>
      <c r="C37" s="115"/>
      <c r="D37" s="114" t="s">
        <v>35</v>
      </c>
      <c r="E37" s="115"/>
      <c r="F37" s="84"/>
      <c r="G37" s="82"/>
      <c r="H37" s="82"/>
      <c r="I37" s="54" t="s">
        <v>8</v>
      </c>
      <c r="J37" s="82"/>
      <c r="K37" s="82"/>
      <c r="L37" s="83"/>
      <c r="M37" s="84">
        <v>0.66666666666666663</v>
      </c>
      <c r="N37" s="82"/>
      <c r="O37" s="82"/>
      <c r="P37" s="54" t="s">
        <v>8</v>
      </c>
      <c r="Q37" s="82">
        <v>0.75</v>
      </c>
      <c r="R37" s="82"/>
      <c r="S37" s="83"/>
      <c r="T37" s="116">
        <f t="shared" si="0"/>
        <v>8.333333333333337E-2</v>
      </c>
      <c r="U37" s="116"/>
      <c r="V37" s="116"/>
      <c r="W37" s="84"/>
      <c r="X37" s="82"/>
      <c r="Y37" s="82"/>
      <c r="Z37" s="54" t="s">
        <v>8</v>
      </c>
      <c r="AA37" s="82"/>
      <c r="AB37" s="82"/>
      <c r="AC37" s="83"/>
      <c r="AD37" s="84">
        <v>0.66666666666666663</v>
      </c>
      <c r="AE37" s="82"/>
      <c r="AF37" s="82"/>
      <c r="AG37" s="54" t="s">
        <v>8</v>
      </c>
      <c r="AH37" s="82">
        <v>0.75</v>
      </c>
      <c r="AI37" s="82"/>
      <c r="AJ37" s="83"/>
      <c r="AK37" s="85">
        <f t="shared" si="1"/>
        <v>8.333333333333337E-2</v>
      </c>
      <c r="AL37" s="86"/>
      <c r="AM37" s="87"/>
      <c r="AN37" s="88">
        <v>3</v>
      </c>
      <c r="AO37" s="89"/>
      <c r="AP37" s="90"/>
      <c r="AQ37" s="80"/>
      <c r="AR37" s="80"/>
      <c r="AS37" s="80"/>
      <c r="AT37" s="80"/>
      <c r="AU37" s="80"/>
      <c r="AV37" s="80"/>
      <c r="AW37" s="80" t="s">
        <v>50</v>
      </c>
      <c r="AX37" s="80"/>
      <c r="AY37" s="80"/>
      <c r="AZ37" s="80"/>
      <c r="BA37" s="80"/>
    </row>
    <row r="38" spans="1:53" ht="17.100000000000001" customHeight="1">
      <c r="A38" s="36"/>
      <c r="B38" s="114">
        <v>30</v>
      </c>
      <c r="C38" s="115"/>
      <c r="D38" s="114" t="s">
        <v>36</v>
      </c>
      <c r="E38" s="115"/>
      <c r="F38" s="84"/>
      <c r="G38" s="82"/>
      <c r="H38" s="82"/>
      <c r="I38" s="54" t="s">
        <v>8</v>
      </c>
      <c r="J38" s="82"/>
      <c r="K38" s="82"/>
      <c r="L38" s="83"/>
      <c r="M38" s="84">
        <v>0.66666666666666663</v>
      </c>
      <c r="N38" s="82"/>
      <c r="O38" s="82"/>
      <c r="P38" s="54" t="s">
        <v>8</v>
      </c>
      <c r="Q38" s="82">
        <v>0.75</v>
      </c>
      <c r="R38" s="82"/>
      <c r="S38" s="83"/>
      <c r="T38" s="116">
        <f t="shared" si="0"/>
        <v>8.333333333333337E-2</v>
      </c>
      <c r="U38" s="116"/>
      <c r="V38" s="116"/>
      <c r="W38" s="84"/>
      <c r="X38" s="82"/>
      <c r="Y38" s="82"/>
      <c r="Z38" s="54" t="s">
        <v>8</v>
      </c>
      <c r="AA38" s="82"/>
      <c r="AB38" s="82"/>
      <c r="AC38" s="83"/>
      <c r="AD38" s="84">
        <v>0.66666666666666663</v>
      </c>
      <c r="AE38" s="82"/>
      <c r="AF38" s="82"/>
      <c r="AG38" s="54" t="s">
        <v>8</v>
      </c>
      <c r="AH38" s="82">
        <v>0.75</v>
      </c>
      <c r="AI38" s="82"/>
      <c r="AJ38" s="83"/>
      <c r="AK38" s="85">
        <f t="shared" si="1"/>
        <v>8.333333333333337E-2</v>
      </c>
      <c r="AL38" s="86"/>
      <c r="AM38" s="87"/>
      <c r="AN38" s="88">
        <v>3</v>
      </c>
      <c r="AO38" s="89"/>
      <c r="AP38" s="90"/>
      <c r="AQ38" s="80"/>
      <c r="AR38" s="80"/>
      <c r="AS38" s="80"/>
      <c r="AT38" s="80"/>
      <c r="AU38" s="80"/>
      <c r="AV38" s="80"/>
      <c r="AW38" s="80" t="s">
        <v>50</v>
      </c>
      <c r="AX38" s="80"/>
      <c r="AY38" s="80"/>
      <c r="AZ38" s="80"/>
      <c r="BA38" s="80"/>
    </row>
    <row r="39" spans="1:53" ht="17.100000000000001" customHeight="1">
      <c r="A39" s="36"/>
      <c r="B39" s="114">
        <v>31</v>
      </c>
      <c r="C39" s="115"/>
      <c r="D39" s="114" t="s">
        <v>37</v>
      </c>
      <c r="E39" s="115"/>
      <c r="F39" s="84"/>
      <c r="G39" s="82"/>
      <c r="H39" s="82"/>
      <c r="I39" s="54" t="s">
        <v>8</v>
      </c>
      <c r="J39" s="82"/>
      <c r="K39" s="82"/>
      <c r="L39" s="83"/>
      <c r="M39" s="84"/>
      <c r="N39" s="82"/>
      <c r="O39" s="82"/>
      <c r="P39" s="54" t="s">
        <v>8</v>
      </c>
      <c r="Q39" s="82"/>
      <c r="R39" s="82"/>
      <c r="S39" s="83"/>
      <c r="T39" s="116">
        <f t="shared" si="0"/>
        <v>0</v>
      </c>
      <c r="U39" s="116"/>
      <c r="V39" s="116"/>
      <c r="W39" s="84"/>
      <c r="X39" s="82"/>
      <c r="Y39" s="82"/>
      <c r="Z39" s="54" t="s">
        <v>8</v>
      </c>
      <c r="AA39" s="82"/>
      <c r="AB39" s="82"/>
      <c r="AC39" s="83"/>
      <c r="AD39" s="84"/>
      <c r="AE39" s="82"/>
      <c r="AF39" s="82"/>
      <c r="AG39" s="54" t="s">
        <v>8</v>
      </c>
      <c r="AH39" s="82"/>
      <c r="AI39" s="82"/>
      <c r="AJ39" s="83"/>
      <c r="AK39" s="85">
        <f t="shared" si="1"/>
        <v>0</v>
      </c>
      <c r="AL39" s="86"/>
      <c r="AM39" s="87"/>
      <c r="AN39" s="88">
        <v>4</v>
      </c>
      <c r="AO39" s="89"/>
      <c r="AP39" s="90"/>
      <c r="AQ39" s="80" t="s">
        <v>47</v>
      </c>
      <c r="AR39" s="80"/>
      <c r="AS39" s="80"/>
      <c r="AT39" s="80"/>
      <c r="AU39" s="80"/>
      <c r="AV39" s="80"/>
      <c r="AW39" s="80"/>
      <c r="AX39" s="80"/>
      <c r="AY39" s="80"/>
      <c r="AZ39" s="80"/>
      <c r="BA39" s="80"/>
    </row>
    <row r="40" spans="1:53" ht="17.100000000000001" customHeight="1">
      <c r="A40" s="36"/>
      <c r="B40" s="37"/>
      <c r="C40" s="37"/>
      <c r="D40" s="37"/>
      <c r="E40" s="37"/>
      <c r="F40" s="37"/>
      <c r="G40" s="38"/>
      <c r="H40" s="38"/>
      <c r="I40" s="38"/>
      <c r="J40" s="38"/>
      <c r="K40" s="38"/>
      <c r="L40" s="38"/>
      <c r="M40" s="39"/>
      <c r="N40" s="39"/>
      <c r="O40" s="39"/>
      <c r="P40" s="39"/>
      <c r="Q40" s="39"/>
      <c r="R40" s="39"/>
      <c r="S40" s="40"/>
      <c r="T40" s="117">
        <f>SUM(T9:V39)</f>
        <v>2.3958333333333348</v>
      </c>
      <c r="U40" s="117"/>
      <c r="V40" s="117"/>
      <c r="W40" s="37"/>
      <c r="X40" s="38"/>
      <c r="Y40" s="38"/>
      <c r="Z40" s="38"/>
      <c r="AA40" s="38"/>
      <c r="AB40" s="38"/>
      <c r="AC40" s="38"/>
      <c r="AD40" s="39"/>
      <c r="AE40" s="39"/>
      <c r="AF40" s="39"/>
      <c r="AG40" s="39"/>
      <c r="AH40" s="39"/>
      <c r="AI40" s="39"/>
      <c r="AJ40" s="40"/>
      <c r="AK40" s="117">
        <f>SUM(AK9:AM39)</f>
        <v>2.3333333333333348</v>
      </c>
      <c r="AL40" s="117"/>
      <c r="AM40" s="117"/>
      <c r="AN40" s="38"/>
      <c r="AO40" s="38"/>
      <c r="AP40" s="38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</row>
    <row r="41" spans="1:53" ht="17.100000000000001" customHeight="1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</row>
    <row r="42" spans="1:53" ht="20.100000000000001" customHeight="1">
      <c r="A42" s="36"/>
      <c r="B42" s="93" t="s">
        <v>1</v>
      </c>
      <c r="C42" s="93"/>
      <c r="D42" s="93"/>
      <c r="E42" s="93"/>
      <c r="F42" s="93"/>
      <c r="G42" s="93">
        <v>4</v>
      </c>
      <c r="H42" s="93"/>
      <c r="I42" s="93">
        <v>5</v>
      </c>
      <c r="J42" s="93"/>
      <c r="K42" s="93">
        <v>6</v>
      </c>
      <c r="L42" s="93"/>
      <c r="M42" s="93">
        <v>7</v>
      </c>
      <c r="N42" s="93"/>
      <c r="O42" s="93">
        <v>8</v>
      </c>
      <c r="P42" s="93"/>
      <c r="Q42" s="93">
        <v>9</v>
      </c>
      <c r="R42" s="93"/>
      <c r="S42" s="93">
        <v>10</v>
      </c>
      <c r="T42" s="93"/>
      <c r="U42" s="93">
        <v>11</v>
      </c>
      <c r="V42" s="93"/>
      <c r="W42" s="93">
        <v>12</v>
      </c>
      <c r="X42" s="93"/>
      <c r="Y42" s="93">
        <v>1</v>
      </c>
      <c r="Z42" s="93"/>
      <c r="AA42" s="93">
        <v>2</v>
      </c>
      <c r="AB42" s="93"/>
      <c r="AC42" s="93">
        <v>3</v>
      </c>
      <c r="AD42" s="93"/>
      <c r="AE42" s="93" t="s">
        <v>2</v>
      </c>
      <c r="AF42" s="93"/>
      <c r="AG42" s="93"/>
      <c r="AH42" s="93"/>
      <c r="AI42" s="93"/>
      <c r="AJ42" s="93" t="s">
        <v>42</v>
      </c>
      <c r="AK42" s="93"/>
      <c r="AL42" s="93"/>
      <c r="AM42" s="93"/>
      <c r="AN42" s="93"/>
      <c r="AO42" s="93"/>
      <c r="AP42" s="36"/>
      <c r="AQ42" s="36"/>
      <c r="AR42" s="36"/>
      <c r="AS42" s="36"/>
      <c r="AT42" s="36"/>
      <c r="AU42" s="36"/>
      <c r="AV42" s="36"/>
      <c r="AW42" s="36"/>
      <c r="AX42" s="36"/>
      <c r="AY42" s="36"/>
    </row>
    <row r="43" spans="1:53" ht="20.100000000000001" customHeight="1">
      <c r="A43" s="36"/>
      <c r="B43" s="93" t="s">
        <v>7</v>
      </c>
      <c r="C43" s="93"/>
      <c r="D43" s="93"/>
      <c r="E43" s="93"/>
      <c r="F43" s="93"/>
      <c r="G43" s="81"/>
      <c r="H43" s="81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117">
        <f>AK40</f>
        <v>2.3333333333333348</v>
      </c>
      <c r="T43" s="118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117">
        <f>SUM(G43:AD43)</f>
        <v>2.3333333333333348</v>
      </c>
      <c r="AF43" s="117"/>
      <c r="AG43" s="117"/>
      <c r="AH43" s="117"/>
      <c r="AI43" s="117"/>
      <c r="AJ43" s="93" t="s">
        <v>7</v>
      </c>
      <c r="AK43" s="93"/>
      <c r="AL43" s="93"/>
      <c r="AM43" s="93"/>
      <c r="AN43" s="93"/>
      <c r="AO43" s="93"/>
      <c r="AP43" s="36"/>
      <c r="AQ43" s="36"/>
      <c r="AR43" s="36"/>
      <c r="AS43" s="120"/>
      <c r="AT43" s="121"/>
      <c r="AU43" s="36"/>
      <c r="AV43" s="36"/>
      <c r="AW43" s="36"/>
      <c r="AX43" s="36"/>
      <c r="AY43" s="36"/>
    </row>
    <row r="44" spans="1:53" ht="20.100000000000001" customHeight="1">
      <c r="A44" s="36"/>
      <c r="B44" s="93" t="s">
        <v>57</v>
      </c>
      <c r="C44" s="93"/>
      <c r="D44" s="93"/>
      <c r="E44" s="93"/>
      <c r="F44" s="93"/>
      <c r="G44" s="81"/>
      <c r="H44" s="81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>
        <f>COUNTIF(AN9:AP39,"１")</f>
        <v>4</v>
      </c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>
        <f>SUM(I44:AD44)</f>
        <v>4</v>
      </c>
      <c r="AF44" s="93"/>
      <c r="AG44" s="93"/>
      <c r="AH44" s="93"/>
      <c r="AI44" s="93"/>
      <c r="AJ44" s="93" t="s">
        <v>59</v>
      </c>
      <c r="AK44" s="93"/>
      <c r="AL44" s="93"/>
      <c r="AM44" s="93"/>
      <c r="AN44" s="93"/>
      <c r="AO44" s="93"/>
      <c r="AP44" s="36"/>
      <c r="AQ44" s="36"/>
      <c r="AR44" s="36"/>
      <c r="AS44" s="36"/>
      <c r="AT44" s="36"/>
      <c r="AU44" s="36"/>
      <c r="AV44" s="36"/>
      <c r="AW44" s="36"/>
      <c r="AX44" s="36"/>
      <c r="AY44" s="36"/>
    </row>
    <row r="45" spans="1:53" ht="20.100000000000001" customHeight="1">
      <c r="A45" s="36"/>
      <c r="B45" s="93" t="s">
        <v>58</v>
      </c>
      <c r="C45" s="93"/>
      <c r="D45" s="93"/>
      <c r="E45" s="93"/>
      <c r="F45" s="93"/>
      <c r="G45" s="81"/>
      <c r="H45" s="81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>
        <f>COUNTIF(AN9:AP39,"３")</f>
        <v>17</v>
      </c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>
        <f>SUM(I45:AD45)</f>
        <v>17</v>
      </c>
      <c r="AF45" s="93"/>
      <c r="AG45" s="93"/>
      <c r="AH45" s="93"/>
      <c r="AI45" s="93"/>
      <c r="AJ45" s="93" t="s">
        <v>60</v>
      </c>
      <c r="AK45" s="93"/>
      <c r="AL45" s="93"/>
      <c r="AM45" s="93"/>
      <c r="AN45" s="93"/>
      <c r="AO45" s="93"/>
      <c r="AP45" s="36"/>
      <c r="AQ45" s="36"/>
      <c r="AR45" s="36"/>
      <c r="AS45" s="36"/>
      <c r="AT45" s="36"/>
      <c r="AU45" s="36"/>
      <c r="AV45" s="36"/>
      <c r="AW45" s="36"/>
      <c r="AX45" s="36"/>
      <c r="AY45" s="36"/>
    </row>
    <row r="46" spans="1:53" ht="20.100000000000001" customHeight="1">
      <c r="A46" s="36"/>
      <c r="B46" s="93" t="s">
        <v>53</v>
      </c>
      <c r="C46" s="93"/>
      <c r="D46" s="93"/>
      <c r="E46" s="93"/>
      <c r="F46" s="93"/>
      <c r="G46" s="81"/>
      <c r="H46" s="81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>
        <f>COUNTIF(AN9:AP39,"２")</f>
        <v>4</v>
      </c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>
        <f>SUM(I46:AD46)</f>
        <v>4</v>
      </c>
      <c r="AF46" s="93"/>
      <c r="AG46" s="93"/>
      <c r="AH46" s="93"/>
      <c r="AI46" s="93"/>
      <c r="AJ46" s="93" t="s">
        <v>55</v>
      </c>
      <c r="AK46" s="93"/>
      <c r="AL46" s="93"/>
      <c r="AM46" s="93"/>
      <c r="AN46" s="93"/>
      <c r="AO46" s="93"/>
      <c r="AP46" s="36"/>
      <c r="AQ46" s="36"/>
      <c r="AR46" s="36"/>
      <c r="AS46" s="36"/>
      <c r="AT46" s="36"/>
      <c r="AU46" s="36"/>
      <c r="AV46" s="36"/>
      <c r="AW46" s="36"/>
      <c r="AX46" s="36"/>
      <c r="AY46" s="36"/>
    </row>
    <row r="47" spans="1:53" ht="20.100000000000001" customHeight="1">
      <c r="A47" s="36"/>
      <c r="B47" s="93" t="s">
        <v>54</v>
      </c>
      <c r="C47" s="93"/>
      <c r="D47" s="93"/>
      <c r="E47" s="93"/>
      <c r="F47" s="93"/>
      <c r="G47" s="81"/>
      <c r="H47" s="81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>
        <f>COUNTIF(AN9:AP39,"４")</f>
        <v>6</v>
      </c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>
        <f>SUM(I47:AD47)</f>
        <v>6</v>
      </c>
      <c r="AF47" s="93"/>
      <c r="AG47" s="93"/>
      <c r="AH47" s="93"/>
      <c r="AI47" s="93"/>
      <c r="AJ47" s="93" t="s">
        <v>56</v>
      </c>
      <c r="AK47" s="93"/>
      <c r="AL47" s="93"/>
      <c r="AM47" s="93"/>
      <c r="AN47" s="93"/>
      <c r="AO47" s="93"/>
      <c r="AP47" s="36"/>
      <c r="AQ47" s="36"/>
      <c r="AR47" s="36"/>
      <c r="AS47" s="36"/>
      <c r="AT47" s="36"/>
      <c r="AU47" s="36"/>
      <c r="AV47" s="36"/>
      <c r="AW47" s="36"/>
      <c r="AX47" s="36"/>
      <c r="AY47" s="36"/>
    </row>
    <row r="48" spans="1:53" ht="20.100000000000001" customHeight="1">
      <c r="A48" s="36"/>
      <c r="B48" s="41"/>
      <c r="C48" s="41"/>
      <c r="D48" s="41"/>
      <c r="G48" s="119" t="e">
        <f>G43/(G44+G45)</f>
        <v>#DIV/0!</v>
      </c>
      <c r="H48" s="119"/>
      <c r="I48" s="119" t="e">
        <f t="shared" ref="I48" si="2">I43/(I44+I45)</f>
        <v>#DIV/0!</v>
      </c>
      <c r="J48" s="119"/>
      <c r="K48" s="119" t="e">
        <f t="shared" ref="K48" si="3">K43/(K44+K45)</f>
        <v>#DIV/0!</v>
      </c>
      <c r="L48" s="119"/>
      <c r="M48" s="119" t="e">
        <f t="shared" ref="M48" si="4">M43/(M44+M45)</f>
        <v>#DIV/0!</v>
      </c>
      <c r="N48" s="119"/>
      <c r="O48" s="119" t="e">
        <f t="shared" ref="O48" si="5">O43/(O44+O45)</f>
        <v>#DIV/0!</v>
      </c>
      <c r="P48" s="119"/>
      <c r="Q48" s="119" t="e">
        <f t="shared" ref="Q48" si="6">Q43/(Q44+Q45)</f>
        <v>#DIV/0!</v>
      </c>
      <c r="R48" s="119"/>
      <c r="S48" s="119">
        <f t="shared" ref="S48" si="7">S43/(S44+S45)</f>
        <v>0.11111111111111119</v>
      </c>
      <c r="T48" s="119"/>
      <c r="U48" s="119" t="e">
        <f t="shared" ref="U48" si="8">U43/(U44+U45)</f>
        <v>#DIV/0!</v>
      </c>
      <c r="V48" s="119"/>
      <c r="W48" s="119" t="e">
        <f t="shared" ref="W48" si="9">W43/(W44+W45)</f>
        <v>#DIV/0!</v>
      </c>
      <c r="X48" s="119"/>
      <c r="Y48" s="119" t="e">
        <f t="shared" ref="Y48" si="10">Y43/(Y44+Y45)</f>
        <v>#DIV/0!</v>
      </c>
      <c r="Z48" s="119"/>
      <c r="AA48" s="119" t="e">
        <f t="shared" ref="AA48" si="11">AA43/(AA44+AA45)</f>
        <v>#DIV/0!</v>
      </c>
      <c r="AB48" s="119"/>
      <c r="AC48" s="119" t="e">
        <f t="shared" ref="AC48" si="12">AC43/(AC44+AC45)</f>
        <v>#DIV/0!</v>
      </c>
      <c r="AD48" s="119"/>
      <c r="AE48" s="119">
        <f>AE43/(AE44+AE45)</f>
        <v>0.11111111111111119</v>
      </c>
      <c r="AF48" s="119"/>
      <c r="AG48" s="119"/>
      <c r="AH48" s="119"/>
      <c r="AI48" s="119"/>
      <c r="AJ48" s="93" t="s">
        <v>9</v>
      </c>
      <c r="AK48" s="93"/>
      <c r="AL48" s="93"/>
      <c r="AM48" s="93"/>
      <c r="AN48" s="93"/>
      <c r="AO48" s="93"/>
      <c r="AP48" s="36"/>
      <c r="AQ48" s="36"/>
      <c r="AR48" s="36"/>
      <c r="AS48" s="36"/>
      <c r="AT48" s="36"/>
      <c r="AU48" s="36"/>
      <c r="AV48" s="36"/>
      <c r="AW48" s="36"/>
      <c r="AX48" s="36"/>
      <c r="AY48" s="36"/>
    </row>
    <row r="49" spans="2:48"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</row>
    <row r="50" spans="2:48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</row>
    <row r="51" spans="2:48"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</row>
    <row r="52" spans="2:48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</row>
  </sheetData>
  <mergeCells count="595">
    <mergeCell ref="Y48:Z48"/>
    <mergeCell ref="AA48:AB48"/>
    <mergeCell ref="AC48:AD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AC45:AD45"/>
    <mergeCell ref="AE45:AI45"/>
    <mergeCell ref="AJ45:AO45"/>
    <mergeCell ref="AS43:AT43"/>
    <mergeCell ref="AE43:AI43"/>
    <mergeCell ref="AJ43:AO43"/>
    <mergeCell ref="U43:V43"/>
    <mergeCell ref="W43:X43"/>
    <mergeCell ref="Y43:Z43"/>
    <mergeCell ref="AA43:AB43"/>
    <mergeCell ref="AC43:AD43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J48:AO48"/>
    <mergeCell ref="W47:X47"/>
    <mergeCell ref="Y47:Z47"/>
    <mergeCell ref="AA47:AB47"/>
    <mergeCell ref="AC47:AD47"/>
    <mergeCell ref="AE47:AI47"/>
    <mergeCell ref="AJ47:AO47"/>
    <mergeCell ref="AJ44:AO44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I46"/>
    <mergeCell ref="AJ46:AO46"/>
    <mergeCell ref="G45:H45"/>
    <mergeCell ref="I45:J45"/>
    <mergeCell ref="B44:F44"/>
    <mergeCell ref="S47:T47"/>
    <mergeCell ref="I47:J47"/>
    <mergeCell ref="K47:L47"/>
    <mergeCell ref="M47:N47"/>
    <mergeCell ref="O47:P47"/>
    <mergeCell ref="Q47:R47"/>
    <mergeCell ref="U47:V47"/>
    <mergeCell ref="AE48:AI48"/>
    <mergeCell ref="U44:V44"/>
    <mergeCell ref="W44:X44"/>
    <mergeCell ref="Y44:Z44"/>
    <mergeCell ref="AA44:AB44"/>
    <mergeCell ref="AC44:AD44"/>
    <mergeCell ref="AE44:AI44"/>
    <mergeCell ref="S44:T44"/>
    <mergeCell ref="I44:J44"/>
    <mergeCell ref="K44:L44"/>
    <mergeCell ref="M44:N44"/>
    <mergeCell ref="O44:P44"/>
    <mergeCell ref="Q44:R44"/>
    <mergeCell ref="B46:F46"/>
    <mergeCell ref="B47:F47"/>
    <mergeCell ref="B45:F45"/>
    <mergeCell ref="B43:F43"/>
    <mergeCell ref="AJ42:AO42"/>
    <mergeCell ref="S43:T43"/>
    <mergeCell ref="I43:J43"/>
    <mergeCell ref="K43:L43"/>
    <mergeCell ref="M43:N43"/>
    <mergeCell ref="O43:P43"/>
    <mergeCell ref="Q43:R43"/>
    <mergeCell ref="Q42:R42"/>
    <mergeCell ref="S42:T42"/>
    <mergeCell ref="U42:V42"/>
    <mergeCell ref="W42:X42"/>
    <mergeCell ref="Y42:Z42"/>
    <mergeCell ref="AA42:AB42"/>
    <mergeCell ref="B42:F42"/>
    <mergeCell ref="B39:C39"/>
    <mergeCell ref="D39:E39"/>
    <mergeCell ref="F39:H39"/>
    <mergeCell ref="J39:L39"/>
    <mergeCell ref="M39:O39"/>
    <mergeCell ref="Q39:S39"/>
    <mergeCell ref="AC42:AD42"/>
    <mergeCell ref="AE42:AI42"/>
    <mergeCell ref="AQ38:AV38"/>
    <mergeCell ref="AN39:AP39"/>
    <mergeCell ref="AQ39:AV39"/>
    <mergeCell ref="T40:V40"/>
    <mergeCell ref="AK40:AM40"/>
    <mergeCell ref="G42:H42"/>
    <mergeCell ref="I42:J42"/>
    <mergeCell ref="K42:L42"/>
    <mergeCell ref="M42:N42"/>
    <mergeCell ref="O42:P42"/>
    <mergeCell ref="T39:V39"/>
    <mergeCell ref="W39:Y39"/>
    <mergeCell ref="AA39:AC39"/>
    <mergeCell ref="AD39:AF39"/>
    <mergeCell ref="AH39:AJ39"/>
    <mergeCell ref="AK39:AM39"/>
    <mergeCell ref="AQ37:AV37"/>
    <mergeCell ref="B38:C38"/>
    <mergeCell ref="D38:E38"/>
    <mergeCell ref="F38:H38"/>
    <mergeCell ref="J38:L38"/>
    <mergeCell ref="M38:O38"/>
    <mergeCell ref="Q38:S38"/>
    <mergeCell ref="T38:V38"/>
    <mergeCell ref="W38:Y38"/>
    <mergeCell ref="T37:V37"/>
    <mergeCell ref="W37:Y37"/>
    <mergeCell ref="AA37:AC37"/>
    <mergeCell ref="AD37:AF37"/>
    <mergeCell ref="AH37:AJ37"/>
    <mergeCell ref="AK37:AM37"/>
    <mergeCell ref="B37:C37"/>
    <mergeCell ref="D37:E37"/>
    <mergeCell ref="M37:O37"/>
    <mergeCell ref="Q37:S37"/>
    <mergeCell ref="AA36:AC36"/>
    <mergeCell ref="AD36:AF36"/>
    <mergeCell ref="AH36:AJ36"/>
    <mergeCell ref="AK36:AM36"/>
    <mergeCell ref="AN36:AP36"/>
    <mergeCell ref="AA38:AC38"/>
    <mergeCell ref="AD38:AF38"/>
    <mergeCell ref="AH38:AJ38"/>
    <mergeCell ref="AK38:AM38"/>
    <mergeCell ref="AN38:AP38"/>
    <mergeCell ref="AN37:AP37"/>
    <mergeCell ref="B36:C36"/>
    <mergeCell ref="D36:E36"/>
    <mergeCell ref="F36:H36"/>
    <mergeCell ref="J36:L36"/>
    <mergeCell ref="M36:O36"/>
    <mergeCell ref="Q36:S36"/>
    <mergeCell ref="T36:V36"/>
    <mergeCell ref="W36:Y36"/>
    <mergeCell ref="T35:V35"/>
    <mergeCell ref="W35:Y35"/>
    <mergeCell ref="B35:C35"/>
    <mergeCell ref="D35:E35"/>
    <mergeCell ref="F35:H35"/>
    <mergeCell ref="J35:L35"/>
    <mergeCell ref="M35:O35"/>
    <mergeCell ref="Q35:S35"/>
    <mergeCell ref="B34:C34"/>
    <mergeCell ref="D34:E34"/>
    <mergeCell ref="F34:H34"/>
    <mergeCell ref="J34:L34"/>
    <mergeCell ref="M34:O34"/>
    <mergeCell ref="Q34:S34"/>
    <mergeCell ref="T34:V34"/>
    <mergeCell ref="W34:Y34"/>
    <mergeCell ref="T33:V33"/>
    <mergeCell ref="W33:Y33"/>
    <mergeCell ref="B33:C33"/>
    <mergeCell ref="D33:E33"/>
    <mergeCell ref="F33:H33"/>
    <mergeCell ref="J33:L33"/>
    <mergeCell ref="M33:O33"/>
    <mergeCell ref="Q33:S33"/>
    <mergeCell ref="AA32:AC32"/>
    <mergeCell ref="AD32:AF32"/>
    <mergeCell ref="AH32:AJ32"/>
    <mergeCell ref="AK32:AM32"/>
    <mergeCell ref="AN32:AP32"/>
    <mergeCell ref="AN33:AP33"/>
    <mergeCell ref="AQ32:AV32"/>
    <mergeCell ref="AN31:AP31"/>
    <mergeCell ref="AQ31:AV31"/>
    <mergeCell ref="AA31:AC31"/>
    <mergeCell ref="AD31:AF31"/>
    <mergeCell ref="AH31:AJ31"/>
    <mergeCell ref="AK31:AM31"/>
    <mergeCell ref="AQ33:AV33"/>
    <mergeCell ref="AA33:AC33"/>
    <mergeCell ref="AD33:AF33"/>
    <mergeCell ref="AH33:AJ33"/>
    <mergeCell ref="AK33:AM33"/>
    <mergeCell ref="B32:C32"/>
    <mergeCell ref="D32:E32"/>
    <mergeCell ref="F32:H32"/>
    <mergeCell ref="J32:L32"/>
    <mergeCell ref="M32:O32"/>
    <mergeCell ref="Q32:S32"/>
    <mergeCell ref="T32:V32"/>
    <mergeCell ref="W32:Y32"/>
    <mergeCell ref="T31:V31"/>
    <mergeCell ref="W31:Y31"/>
    <mergeCell ref="B31:C31"/>
    <mergeCell ref="D31:E31"/>
    <mergeCell ref="F31:H31"/>
    <mergeCell ref="J31:L31"/>
    <mergeCell ref="M31:O31"/>
    <mergeCell ref="Q31:S31"/>
    <mergeCell ref="AA30:AC30"/>
    <mergeCell ref="AD30:AF30"/>
    <mergeCell ref="AH30:AJ30"/>
    <mergeCell ref="AK30:AM30"/>
    <mergeCell ref="AN30:AP30"/>
    <mergeCell ref="AQ30:AV30"/>
    <mergeCell ref="AN29:AP29"/>
    <mergeCell ref="AQ29:AV29"/>
    <mergeCell ref="B30:C30"/>
    <mergeCell ref="D30:E30"/>
    <mergeCell ref="F30:H30"/>
    <mergeCell ref="J30:L30"/>
    <mergeCell ref="M30:O30"/>
    <mergeCell ref="Q30:S30"/>
    <mergeCell ref="T30:V30"/>
    <mergeCell ref="W30:Y30"/>
    <mergeCell ref="T29:V29"/>
    <mergeCell ref="W29:Y29"/>
    <mergeCell ref="AA29:AC29"/>
    <mergeCell ref="AD29:AF29"/>
    <mergeCell ref="AH29:AJ29"/>
    <mergeCell ref="AK29:AM29"/>
    <mergeCell ref="B29:C29"/>
    <mergeCell ref="D29:E29"/>
    <mergeCell ref="F29:H29"/>
    <mergeCell ref="J29:L29"/>
    <mergeCell ref="M29:O29"/>
    <mergeCell ref="Q29:S29"/>
    <mergeCell ref="AA28:AC28"/>
    <mergeCell ref="AD28:AF28"/>
    <mergeCell ref="AH28:AJ28"/>
    <mergeCell ref="AK28:AM28"/>
    <mergeCell ref="AN28:AP28"/>
    <mergeCell ref="AQ28:AV28"/>
    <mergeCell ref="AN27:AP27"/>
    <mergeCell ref="AQ27:AV27"/>
    <mergeCell ref="B28:C28"/>
    <mergeCell ref="D28:E28"/>
    <mergeCell ref="F28:H28"/>
    <mergeCell ref="J28:L28"/>
    <mergeCell ref="M28:O28"/>
    <mergeCell ref="Q28:S28"/>
    <mergeCell ref="T28:V28"/>
    <mergeCell ref="W28:Y28"/>
    <mergeCell ref="T27:V27"/>
    <mergeCell ref="W27:Y27"/>
    <mergeCell ref="AA27:AC27"/>
    <mergeCell ref="AD27:AF27"/>
    <mergeCell ref="AH27:AJ27"/>
    <mergeCell ref="AK27:AM27"/>
    <mergeCell ref="B27:C27"/>
    <mergeCell ref="D27:E27"/>
    <mergeCell ref="F27:H27"/>
    <mergeCell ref="J27:L27"/>
    <mergeCell ref="M27:O27"/>
    <mergeCell ref="Q27:S27"/>
    <mergeCell ref="AA26:AC26"/>
    <mergeCell ref="AD26:AF26"/>
    <mergeCell ref="AH26:AJ26"/>
    <mergeCell ref="AK26:AM26"/>
    <mergeCell ref="AN26:AP26"/>
    <mergeCell ref="AQ26:AV26"/>
    <mergeCell ref="AN25:AP25"/>
    <mergeCell ref="AQ25:AV25"/>
    <mergeCell ref="B26:C26"/>
    <mergeCell ref="D26:E26"/>
    <mergeCell ref="F26:H26"/>
    <mergeCell ref="J26:L26"/>
    <mergeCell ref="M26:O26"/>
    <mergeCell ref="Q26:S26"/>
    <mergeCell ref="T26:V26"/>
    <mergeCell ref="W26:Y26"/>
    <mergeCell ref="T25:V25"/>
    <mergeCell ref="W25:Y25"/>
    <mergeCell ref="AA25:AC25"/>
    <mergeCell ref="AD25:AF25"/>
    <mergeCell ref="AH25:AJ25"/>
    <mergeCell ref="AK25:AM25"/>
    <mergeCell ref="B25:C25"/>
    <mergeCell ref="D25:E25"/>
    <mergeCell ref="F25:H25"/>
    <mergeCell ref="J25:L25"/>
    <mergeCell ref="M25:O25"/>
    <mergeCell ref="Q25:S25"/>
    <mergeCell ref="AA24:AC24"/>
    <mergeCell ref="AD24:AF24"/>
    <mergeCell ref="AH24:AJ24"/>
    <mergeCell ref="AK24:AM24"/>
    <mergeCell ref="AN24:AP24"/>
    <mergeCell ref="AQ24:AV24"/>
    <mergeCell ref="AN23:AP23"/>
    <mergeCell ref="AQ23:AV23"/>
    <mergeCell ref="B24:C24"/>
    <mergeCell ref="D24:E24"/>
    <mergeCell ref="F24:H24"/>
    <mergeCell ref="J24:L24"/>
    <mergeCell ref="M24:O24"/>
    <mergeCell ref="Q24:S24"/>
    <mergeCell ref="T24:V24"/>
    <mergeCell ref="W24:Y24"/>
    <mergeCell ref="T23:V23"/>
    <mergeCell ref="W23:Y23"/>
    <mergeCell ref="AA23:AC23"/>
    <mergeCell ref="AD23:AF23"/>
    <mergeCell ref="AH23:AJ23"/>
    <mergeCell ref="AK23:AM23"/>
    <mergeCell ref="B23:C23"/>
    <mergeCell ref="D23:E23"/>
    <mergeCell ref="F23:H23"/>
    <mergeCell ref="J23:L23"/>
    <mergeCell ref="M23:O23"/>
    <mergeCell ref="Q23:S23"/>
    <mergeCell ref="AA22:AC22"/>
    <mergeCell ref="AD22:AF22"/>
    <mergeCell ref="AH22:AJ22"/>
    <mergeCell ref="AK22:AM22"/>
    <mergeCell ref="AN22:AP22"/>
    <mergeCell ref="AQ22:AV22"/>
    <mergeCell ref="AN21:AP21"/>
    <mergeCell ref="AQ21:AV21"/>
    <mergeCell ref="B22:C22"/>
    <mergeCell ref="D22:E22"/>
    <mergeCell ref="F22:H22"/>
    <mergeCell ref="J22:L22"/>
    <mergeCell ref="M22:O22"/>
    <mergeCell ref="Q22:S22"/>
    <mergeCell ref="T22:V22"/>
    <mergeCell ref="W22:Y22"/>
    <mergeCell ref="T21:V21"/>
    <mergeCell ref="W21:Y21"/>
    <mergeCell ref="AA21:AC21"/>
    <mergeCell ref="AD21:AF21"/>
    <mergeCell ref="AH21:AJ21"/>
    <mergeCell ref="AK21:AM21"/>
    <mergeCell ref="B21:C21"/>
    <mergeCell ref="D21:E21"/>
    <mergeCell ref="F21:H21"/>
    <mergeCell ref="J21:L21"/>
    <mergeCell ref="M21:O21"/>
    <mergeCell ref="Q21:S21"/>
    <mergeCell ref="AA20:AC20"/>
    <mergeCell ref="AD20:AF20"/>
    <mergeCell ref="AH20:AJ20"/>
    <mergeCell ref="AK20:AM20"/>
    <mergeCell ref="AN20:AP20"/>
    <mergeCell ref="AQ20:AV20"/>
    <mergeCell ref="AN19:AP19"/>
    <mergeCell ref="AQ19:AV19"/>
    <mergeCell ref="B20:C20"/>
    <mergeCell ref="D20:E20"/>
    <mergeCell ref="F20:H20"/>
    <mergeCell ref="J20:L20"/>
    <mergeCell ref="M20:O20"/>
    <mergeCell ref="Q20:S20"/>
    <mergeCell ref="T20:V20"/>
    <mergeCell ref="W20:Y20"/>
    <mergeCell ref="T19:V19"/>
    <mergeCell ref="W19:Y19"/>
    <mergeCell ref="AA19:AC19"/>
    <mergeCell ref="AD19:AF19"/>
    <mergeCell ref="AH19:AJ19"/>
    <mergeCell ref="AK19:AM19"/>
    <mergeCell ref="B19:C19"/>
    <mergeCell ref="D19:E19"/>
    <mergeCell ref="F19:H19"/>
    <mergeCell ref="J19:L19"/>
    <mergeCell ref="M19:O19"/>
    <mergeCell ref="Q19:S19"/>
    <mergeCell ref="AA18:AC18"/>
    <mergeCell ref="AD18:AF18"/>
    <mergeCell ref="AH18:AJ18"/>
    <mergeCell ref="AK18:AM18"/>
    <mergeCell ref="AN18:AP18"/>
    <mergeCell ref="AQ18:AV18"/>
    <mergeCell ref="AN17:AP17"/>
    <mergeCell ref="AQ17:AV17"/>
    <mergeCell ref="B18:C18"/>
    <mergeCell ref="D18:E18"/>
    <mergeCell ref="F18:H18"/>
    <mergeCell ref="J18:L18"/>
    <mergeCell ref="M18:O18"/>
    <mergeCell ref="Q18:S18"/>
    <mergeCell ref="T18:V18"/>
    <mergeCell ref="W18:Y18"/>
    <mergeCell ref="T17:V17"/>
    <mergeCell ref="W17:Y17"/>
    <mergeCell ref="AA17:AC17"/>
    <mergeCell ref="AD17:AF17"/>
    <mergeCell ref="AH17:AJ17"/>
    <mergeCell ref="AK17:AM17"/>
    <mergeCell ref="B17:C17"/>
    <mergeCell ref="D17:E17"/>
    <mergeCell ref="F17:H17"/>
    <mergeCell ref="J17:L17"/>
    <mergeCell ref="M17:O17"/>
    <mergeCell ref="Q17:S17"/>
    <mergeCell ref="AA16:AC16"/>
    <mergeCell ref="AD16:AF16"/>
    <mergeCell ref="AH16:AJ16"/>
    <mergeCell ref="AK16:AM16"/>
    <mergeCell ref="AN16:AP16"/>
    <mergeCell ref="AQ16:AV16"/>
    <mergeCell ref="AN15:AP15"/>
    <mergeCell ref="AQ15:AV15"/>
    <mergeCell ref="B16:C16"/>
    <mergeCell ref="D16:E16"/>
    <mergeCell ref="F16:H16"/>
    <mergeCell ref="J16:L16"/>
    <mergeCell ref="M16:O16"/>
    <mergeCell ref="Q16:S16"/>
    <mergeCell ref="T16:V16"/>
    <mergeCell ref="W16:Y16"/>
    <mergeCell ref="T15:V15"/>
    <mergeCell ref="W15:Y15"/>
    <mergeCell ref="AA15:AC15"/>
    <mergeCell ref="AD15:AF15"/>
    <mergeCell ref="AH15:AJ15"/>
    <mergeCell ref="AK15:AM15"/>
    <mergeCell ref="B15:C15"/>
    <mergeCell ref="D15:E15"/>
    <mergeCell ref="F15:H15"/>
    <mergeCell ref="J15:L15"/>
    <mergeCell ref="M15:O15"/>
    <mergeCell ref="Q15:S15"/>
    <mergeCell ref="B14:C14"/>
    <mergeCell ref="D14:E14"/>
    <mergeCell ref="F14:H14"/>
    <mergeCell ref="J14:L14"/>
    <mergeCell ref="M14:O14"/>
    <mergeCell ref="Q14:S14"/>
    <mergeCell ref="T14:V14"/>
    <mergeCell ref="W14:Y14"/>
    <mergeCell ref="T13:V13"/>
    <mergeCell ref="W13:Y13"/>
    <mergeCell ref="B13:C13"/>
    <mergeCell ref="D13:E13"/>
    <mergeCell ref="AK12:AM12"/>
    <mergeCell ref="AN12:AP12"/>
    <mergeCell ref="AA14:AC14"/>
    <mergeCell ref="AD14:AF14"/>
    <mergeCell ref="AH14:AJ14"/>
    <mergeCell ref="AK14:AM14"/>
    <mergeCell ref="AN14:AP14"/>
    <mergeCell ref="AQ14:AV14"/>
    <mergeCell ref="AN13:AP13"/>
    <mergeCell ref="AQ13:AV13"/>
    <mergeCell ref="AA13:AC13"/>
    <mergeCell ref="AD13:AF13"/>
    <mergeCell ref="AH13:AJ13"/>
    <mergeCell ref="AK13:AM13"/>
    <mergeCell ref="M11:O11"/>
    <mergeCell ref="Q11:S11"/>
    <mergeCell ref="F13:H13"/>
    <mergeCell ref="J13:L13"/>
    <mergeCell ref="M13:O13"/>
    <mergeCell ref="Q13:S13"/>
    <mergeCell ref="AA12:AC12"/>
    <mergeCell ref="AD12:AF12"/>
    <mergeCell ref="AH12:AJ12"/>
    <mergeCell ref="AK9:AM9"/>
    <mergeCell ref="B9:C9"/>
    <mergeCell ref="D9:E9"/>
    <mergeCell ref="AQ12:AV12"/>
    <mergeCell ref="AN11:AP11"/>
    <mergeCell ref="AQ11:AV11"/>
    <mergeCell ref="B12:C12"/>
    <mergeCell ref="D12:E12"/>
    <mergeCell ref="F12:H12"/>
    <mergeCell ref="J12:L12"/>
    <mergeCell ref="M12:O12"/>
    <mergeCell ref="Q12:S12"/>
    <mergeCell ref="T12:V12"/>
    <mergeCell ref="W12:Y12"/>
    <mergeCell ref="T11:V11"/>
    <mergeCell ref="W11:Y11"/>
    <mergeCell ref="AA11:AC11"/>
    <mergeCell ref="AD11:AF11"/>
    <mergeCell ref="AH11:AJ11"/>
    <mergeCell ref="AK11:AM11"/>
    <mergeCell ref="B11:C11"/>
    <mergeCell ref="D11:E11"/>
    <mergeCell ref="F11:H11"/>
    <mergeCell ref="J11:L11"/>
    <mergeCell ref="B10:C10"/>
    <mergeCell ref="D10:E10"/>
    <mergeCell ref="F10:H10"/>
    <mergeCell ref="J10:L10"/>
    <mergeCell ref="M10:O10"/>
    <mergeCell ref="Q10:S10"/>
    <mergeCell ref="T10:V10"/>
    <mergeCell ref="W10:Y10"/>
    <mergeCell ref="T9:V9"/>
    <mergeCell ref="W9:Y9"/>
    <mergeCell ref="E3:G4"/>
    <mergeCell ref="H3:Q4"/>
    <mergeCell ref="R3:T4"/>
    <mergeCell ref="U3:W4"/>
    <mergeCell ref="X3:AG4"/>
    <mergeCell ref="AK8:AM8"/>
    <mergeCell ref="AH3:AJ4"/>
    <mergeCell ref="AM3:AQ4"/>
    <mergeCell ref="AR3:AT4"/>
    <mergeCell ref="B5:AV6"/>
    <mergeCell ref="B7:C8"/>
    <mergeCell ref="D7:E8"/>
    <mergeCell ref="F7:V7"/>
    <mergeCell ref="W7:AM7"/>
    <mergeCell ref="AN7:AP8"/>
    <mergeCell ref="AQ7:AV8"/>
    <mergeCell ref="F8:L8"/>
    <mergeCell ref="M8:S8"/>
    <mergeCell ref="T8:V8"/>
    <mergeCell ref="W8:AC8"/>
    <mergeCell ref="AD8:AJ8"/>
    <mergeCell ref="AW7:BA8"/>
    <mergeCell ref="AW9:BA9"/>
    <mergeCell ref="AW10:BA10"/>
    <mergeCell ref="AW11:BA11"/>
    <mergeCell ref="AW12:BA12"/>
    <mergeCell ref="AW13:BA13"/>
    <mergeCell ref="AW14:BA14"/>
    <mergeCell ref="AW15:BA15"/>
    <mergeCell ref="H1:AC2"/>
    <mergeCell ref="F9:H9"/>
    <mergeCell ref="J9:L9"/>
    <mergeCell ref="M9:O9"/>
    <mergeCell ref="Q9:S9"/>
    <mergeCell ref="AA10:AC10"/>
    <mergeCell ref="AD10:AF10"/>
    <mergeCell ref="AH10:AJ10"/>
    <mergeCell ref="AK10:AM10"/>
    <mergeCell ref="AN10:AP10"/>
    <mergeCell ref="AQ10:AV10"/>
    <mergeCell ref="AN9:AP9"/>
    <mergeCell ref="AQ9:AV9"/>
    <mergeCell ref="AA9:AC9"/>
    <mergeCell ref="AD9:AF9"/>
    <mergeCell ref="AH9:AJ9"/>
    <mergeCell ref="AW16:BA16"/>
    <mergeCell ref="AW17:BA17"/>
    <mergeCell ref="AW18:BA18"/>
    <mergeCell ref="AW19:BA19"/>
    <mergeCell ref="AW20:BA20"/>
    <mergeCell ref="AW21:BA21"/>
    <mergeCell ref="AW22:BA22"/>
    <mergeCell ref="AW23:BA23"/>
    <mergeCell ref="AW24:BA24"/>
    <mergeCell ref="AW25:BA25"/>
    <mergeCell ref="AW26:BA26"/>
    <mergeCell ref="AW27:BA27"/>
    <mergeCell ref="AW28:BA28"/>
    <mergeCell ref="AW29:BA29"/>
    <mergeCell ref="AW30:BA30"/>
    <mergeCell ref="AW31:BA31"/>
    <mergeCell ref="AW32:BA32"/>
    <mergeCell ref="AW33:BA33"/>
    <mergeCell ref="AW34:BA34"/>
    <mergeCell ref="AW35:BA35"/>
    <mergeCell ref="AW36:BA36"/>
    <mergeCell ref="AW37:BA37"/>
    <mergeCell ref="AW38:BA38"/>
    <mergeCell ref="AW39:BA39"/>
    <mergeCell ref="G43:H43"/>
    <mergeCell ref="G44:H44"/>
    <mergeCell ref="G47:H47"/>
    <mergeCell ref="AA34:AC34"/>
    <mergeCell ref="AD34:AF34"/>
    <mergeCell ref="AH34:AJ34"/>
    <mergeCell ref="AK34:AM34"/>
    <mergeCell ref="AN34:AP34"/>
    <mergeCell ref="AQ34:AV34"/>
    <mergeCell ref="AQ36:AV36"/>
    <mergeCell ref="AN35:AP35"/>
    <mergeCell ref="AQ35:AV35"/>
    <mergeCell ref="AA35:AC35"/>
    <mergeCell ref="AD35:AF35"/>
    <mergeCell ref="AH35:AJ35"/>
    <mergeCell ref="AK35:AM35"/>
    <mergeCell ref="F37:H37"/>
    <mergeCell ref="J37:L37"/>
  </mergeCells>
  <phoneticPr fontId="4"/>
  <dataValidations count="3">
    <dataValidation type="list" allowBlank="1" showInputMessage="1" showErrorMessage="1" sqref="AM3:AQ4">
      <formula1>" ,4,5,6,7,8,9,10,11,12,1,2,3"</formula1>
    </dataValidation>
    <dataValidation type="custom" allowBlank="1" showInputMessage="1" showErrorMessage="1" sqref="T9:V39 AK9:AM39">
      <formula1>"0:00=OFF"</formula1>
    </dataValidation>
    <dataValidation type="list" allowBlank="1" showInputMessage="1" showErrorMessage="1" sqref="D9:E39">
      <formula1>"月,火,水,木,金,土,日"</formula1>
    </dataValidation>
  </dataValidations>
  <pageMargins left="0.25" right="0.25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AY48"/>
  <sheetViews>
    <sheetView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54"/>
      <c r="H3" s="155"/>
      <c r="I3" s="155"/>
      <c r="J3" s="155"/>
      <c r="K3" s="155"/>
      <c r="L3" s="155"/>
      <c r="M3" s="155"/>
      <c r="N3" s="155"/>
      <c r="O3" s="155"/>
      <c r="P3" s="155"/>
      <c r="Q3" s="158" t="s">
        <v>0</v>
      </c>
      <c r="R3" s="158"/>
      <c r="S3" s="159"/>
      <c r="T3" s="153" t="s">
        <v>11</v>
      </c>
      <c r="U3" s="153"/>
      <c r="V3" s="153"/>
      <c r="W3" s="154"/>
      <c r="X3" s="155"/>
      <c r="Y3" s="155"/>
      <c r="Z3" s="155"/>
      <c r="AA3" s="155"/>
      <c r="AB3" s="155"/>
      <c r="AC3" s="155"/>
      <c r="AD3" s="155"/>
      <c r="AE3" s="155"/>
      <c r="AF3" s="155"/>
      <c r="AG3" s="158" t="s">
        <v>12</v>
      </c>
      <c r="AH3" s="158"/>
      <c r="AI3" s="159"/>
      <c r="AJ3" s="42"/>
      <c r="AK3" s="42"/>
      <c r="AL3" s="148">
        <v>4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56"/>
      <c r="H4" s="157"/>
      <c r="I4" s="157"/>
      <c r="J4" s="157"/>
      <c r="K4" s="157"/>
      <c r="L4" s="157"/>
      <c r="M4" s="157"/>
      <c r="N4" s="157"/>
      <c r="O4" s="157"/>
      <c r="P4" s="157"/>
      <c r="Q4" s="160"/>
      <c r="R4" s="160"/>
      <c r="S4" s="161"/>
      <c r="T4" s="153"/>
      <c r="U4" s="153"/>
      <c r="V4" s="153"/>
      <c r="W4" s="156"/>
      <c r="X4" s="157"/>
      <c r="Y4" s="157"/>
      <c r="Z4" s="157"/>
      <c r="AA4" s="157"/>
      <c r="AB4" s="157"/>
      <c r="AC4" s="157"/>
      <c r="AD4" s="157"/>
      <c r="AE4" s="157"/>
      <c r="AF4" s="157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26"/>
      <c r="F9" s="127"/>
      <c r="G9" s="127"/>
      <c r="H9" s="49" t="s">
        <v>8</v>
      </c>
      <c r="I9" s="127"/>
      <c r="J9" s="127"/>
      <c r="K9" s="128"/>
      <c r="L9" s="126"/>
      <c r="M9" s="127"/>
      <c r="N9" s="127"/>
      <c r="O9" s="49" t="s">
        <v>8</v>
      </c>
      <c r="P9" s="127"/>
      <c r="Q9" s="127"/>
      <c r="R9" s="128"/>
      <c r="S9" s="130">
        <f t="shared" ref="S9" si="0">(I9-E9)+(P9-L9)</f>
        <v>0</v>
      </c>
      <c r="T9" s="131"/>
      <c r="U9" s="132"/>
      <c r="V9" s="126"/>
      <c r="W9" s="127"/>
      <c r="X9" s="127"/>
      <c r="Y9" s="49" t="s">
        <v>8</v>
      </c>
      <c r="Z9" s="127"/>
      <c r="AA9" s="127"/>
      <c r="AB9" s="128"/>
      <c r="AC9" s="126"/>
      <c r="AD9" s="127"/>
      <c r="AE9" s="127"/>
      <c r="AF9" s="49" t="s">
        <v>8</v>
      </c>
      <c r="AG9" s="127"/>
      <c r="AH9" s="127"/>
      <c r="AI9" s="128"/>
      <c r="AJ9" s="144">
        <f t="shared" ref="AJ9" si="1">(Z9-V9)+(AG9-AC9)</f>
        <v>0</v>
      </c>
      <c r="AK9" s="144"/>
      <c r="AL9" s="144"/>
      <c r="AM9" s="133"/>
      <c r="AN9" s="134"/>
      <c r="AO9" s="135"/>
      <c r="AP9" s="125"/>
      <c r="AQ9" s="125"/>
      <c r="AR9" s="125"/>
      <c r="AS9" s="125"/>
      <c r="AT9" s="125"/>
      <c r="AU9" s="123"/>
      <c r="AV9" s="123"/>
      <c r="AW9" s="123"/>
      <c r="AX9" s="123"/>
      <c r="AY9" s="123"/>
    </row>
    <row r="10" spans="1:51" ht="20.45" customHeight="1">
      <c r="A10" s="140">
        <v>2</v>
      </c>
      <c r="B10" s="141"/>
      <c r="C10" s="142"/>
      <c r="D10" s="143"/>
      <c r="E10" s="126"/>
      <c r="F10" s="127"/>
      <c r="G10" s="127"/>
      <c r="H10" s="49" t="s">
        <v>8</v>
      </c>
      <c r="I10" s="127"/>
      <c r="J10" s="127"/>
      <c r="K10" s="128"/>
      <c r="L10" s="126"/>
      <c r="M10" s="127"/>
      <c r="N10" s="127"/>
      <c r="O10" s="49" t="s">
        <v>8</v>
      </c>
      <c r="P10" s="127"/>
      <c r="Q10" s="127"/>
      <c r="R10" s="128"/>
      <c r="S10" s="144">
        <f t="shared" ref="S10:S39" si="2">(I10-E10)+(P10-L10)</f>
        <v>0</v>
      </c>
      <c r="T10" s="144"/>
      <c r="U10" s="144"/>
      <c r="V10" s="126"/>
      <c r="W10" s="127"/>
      <c r="X10" s="127"/>
      <c r="Y10" s="49" t="s">
        <v>8</v>
      </c>
      <c r="Z10" s="127"/>
      <c r="AA10" s="127"/>
      <c r="AB10" s="128"/>
      <c r="AC10" s="126"/>
      <c r="AD10" s="127"/>
      <c r="AE10" s="127"/>
      <c r="AF10" s="49" t="s">
        <v>8</v>
      </c>
      <c r="AG10" s="127"/>
      <c r="AH10" s="127"/>
      <c r="AI10" s="128"/>
      <c r="AJ10" s="130">
        <f t="shared" ref="AJ10:AJ39" si="3">(Z10-V10)+(AG10-AC10)</f>
        <v>0</v>
      </c>
      <c r="AK10" s="131"/>
      <c r="AL10" s="132"/>
      <c r="AM10" s="133"/>
      <c r="AN10" s="134"/>
      <c r="AO10" s="135"/>
      <c r="AP10" s="125"/>
      <c r="AQ10" s="125"/>
      <c r="AR10" s="125"/>
      <c r="AS10" s="125"/>
      <c r="AT10" s="125"/>
      <c r="AU10" s="123"/>
      <c r="AV10" s="123"/>
      <c r="AW10" s="123"/>
      <c r="AX10" s="123"/>
      <c r="AY10" s="123"/>
    </row>
    <row r="11" spans="1:51" ht="20.45" customHeight="1">
      <c r="A11" s="140">
        <v>3</v>
      </c>
      <c r="B11" s="141"/>
      <c r="C11" s="142"/>
      <c r="D11" s="143"/>
      <c r="E11" s="126"/>
      <c r="F11" s="127"/>
      <c r="G11" s="127"/>
      <c r="H11" s="49" t="s">
        <v>8</v>
      </c>
      <c r="I11" s="127"/>
      <c r="J11" s="127"/>
      <c r="K11" s="128"/>
      <c r="L11" s="126"/>
      <c r="M11" s="127"/>
      <c r="N11" s="127"/>
      <c r="O11" s="49" t="s">
        <v>8</v>
      </c>
      <c r="P11" s="127"/>
      <c r="Q11" s="127"/>
      <c r="R11" s="128"/>
      <c r="S11" s="144">
        <f t="shared" si="2"/>
        <v>0</v>
      </c>
      <c r="T11" s="144"/>
      <c r="U11" s="144"/>
      <c r="V11" s="126"/>
      <c r="W11" s="127"/>
      <c r="X11" s="127"/>
      <c r="Y11" s="49" t="s">
        <v>8</v>
      </c>
      <c r="Z11" s="127"/>
      <c r="AA11" s="127"/>
      <c r="AB11" s="128"/>
      <c r="AC11" s="126"/>
      <c r="AD11" s="127"/>
      <c r="AE11" s="127"/>
      <c r="AF11" s="49" t="s">
        <v>8</v>
      </c>
      <c r="AG11" s="127"/>
      <c r="AH11" s="127"/>
      <c r="AI11" s="128"/>
      <c r="AJ11" s="130">
        <f t="shared" si="3"/>
        <v>0</v>
      </c>
      <c r="AK11" s="131"/>
      <c r="AL11" s="132"/>
      <c r="AM11" s="133"/>
      <c r="AN11" s="134"/>
      <c r="AO11" s="135"/>
      <c r="AP11" s="125"/>
      <c r="AQ11" s="125"/>
      <c r="AR11" s="125"/>
      <c r="AS11" s="125"/>
      <c r="AT11" s="125"/>
      <c r="AU11" s="123"/>
      <c r="AV11" s="123"/>
      <c r="AW11" s="123"/>
      <c r="AX11" s="123"/>
      <c r="AY11" s="123"/>
    </row>
    <row r="12" spans="1:51" ht="20.45" customHeight="1">
      <c r="A12" s="140">
        <v>4</v>
      </c>
      <c r="B12" s="141"/>
      <c r="C12" s="142"/>
      <c r="D12" s="143"/>
      <c r="E12" s="126"/>
      <c r="F12" s="127"/>
      <c r="G12" s="127"/>
      <c r="H12" s="49" t="s">
        <v>8</v>
      </c>
      <c r="I12" s="127"/>
      <c r="J12" s="127"/>
      <c r="K12" s="128"/>
      <c r="L12" s="126"/>
      <c r="M12" s="127"/>
      <c r="N12" s="127"/>
      <c r="O12" s="49" t="s">
        <v>8</v>
      </c>
      <c r="P12" s="127"/>
      <c r="Q12" s="127"/>
      <c r="R12" s="128"/>
      <c r="S12" s="144">
        <f t="shared" si="2"/>
        <v>0</v>
      </c>
      <c r="T12" s="144"/>
      <c r="U12" s="144"/>
      <c r="V12" s="126"/>
      <c r="W12" s="127"/>
      <c r="X12" s="127"/>
      <c r="Y12" s="49" t="s">
        <v>8</v>
      </c>
      <c r="Z12" s="127"/>
      <c r="AA12" s="127"/>
      <c r="AB12" s="128"/>
      <c r="AC12" s="126"/>
      <c r="AD12" s="127"/>
      <c r="AE12" s="127"/>
      <c r="AF12" s="49" t="s">
        <v>8</v>
      </c>
      <c r="AG12" s="127"/>
      <c r="AH12" s="127"/>
      <c r="AI12" s="128"/>
      <c r="AJ12" s="130">
        <f t="shared" si="3"/>
        <v>0</v>
      </c>
      <c r="AK12" s="131"/>
      <c r="AL12" s="132"/>
      <c r="AM12" s="133"/>
      <c r="AN12" s="134"/>
      <c r="AO12" s="135"/>
      <c r="AP12" s="125"/>
      <c r="AQ12" s="125"/>
      <c r="AR12" s="125"/>
      <c r="AS12" s="125"/>
      <c r="AT12" s="125"/>
      <c r="AU12" s="123"/>
      <c r="AV12" s="123"/>
      <c r="AW12" s="123"/>
      <c r="AX12" s="123"/>
      <c r="AY12" s="123"/>
    </row>
    <row r="13" spans="1:51" ht="20.45" customHeight="1">
      <c r="A13" s="140">
        <v>5</v>
      </c>
      <c r="B13" s="141"/>
      <c r="C13" s="142"/>
      <c r="D13" s="143"/>
      <c r="E13" s="126"/>
      <c r="F13" s="127"/>
      <c r="G13" s="127"/>
      <c r="H13" s="49" t="s">
        <v>8</v>
      </c>
      <c r="I13" s="127"/>
      <c r="J13" s="127"/>
      <c r="K13" s="128"/>
      <c r="L13" s="126"/>
      <c r="M13" s="127"/>
      <c r="N13" s="127"/>
      <c r="O13" s="49" t="s">
        <v>8</v>
      </c>
      <c r="P13" s="127"/>
      <c r="Q13" s="127"/>
      <c r="R13" s="128"/>
      <c r="S13" s="144">
        <f t="shared" si="2"/>
        <v>0</v>
      </c>
      <c r="T13" s="144"/>
      <c r="U13" s="144"/>
      <c r="V13" s="126"/>
      <c r="W13" s="127"/>
      <c r="X13" s="127"/>
      <c r="Y13" s="49" t="s">
        <v>8</v>
      </c>
      <c r="Z13" s="127"/>
      <c r="AA13" s="127"/>
      <c r="AB13" s="128"/>
      <c r="AC13" s="126"/>
      <c r="AD13" s="127"/>
      <c r="AE13" s="127"/>
      <c r="AF13" s="49" t="s">
        <v>8</v>
      </c>
      <c r="AG13" s="127"/>
      <c r="AH13" s="127"/>
      <c r="AI13" s="128"/>
      <c r="AJ13" s="130">
        <f t="shared" si="3"/>
        <v>0</v>
      </c>
      <c r="AK13" s="131"/>
      <c r="AL13" s="132"/>
      <c r="AM13" s="133"/>
      <c r="AN13" s="134"/>
      <c r="AO13" s="135"/>
      <c r="AP13" s="125"/>
      <c r="AQ13" s="125"/>
      <c r="AR13" s="125"/>
      <c r="AS13" s="125"/>
      <c r="AT13" s="125"/>
      <c r="AU13" s="123"/>
      <c r="AV13" s="123"/>
      <c r="AW13" s="123"/>
      <c r="AX13" s="123"/>
      <c r="AY13" s="123"/>
    </row>
    <row r="14" spans="1:51" ht="20.45" customHeight="1">
      <c r="A14" s="140">
        <v>6</v>
      </c>
      <c r="B14" s="141"/>
      <c r="C14" s="142"/>
      <c r="D14" s="143"/>
      <c r="E14" s="126"/>
      <c r="F14" s="127"/>
      <c r="G14" s="127"/>
      <c r="H14" s="49" t="s">
        <v>8</v>
      </c>
      <c r="I14" s="127"/>
      <c r="J14" s="127"/>
      <c r="K14" s="128"/>
      <c r="L14" s="126"/>
      <c r="M14" s="127"/>
      <c r="N14" s="127"/>
      <c r="O14" s="49" t="s">
        <v>8</v>
      </c>
      <c r="P14" s="127"/>
      <c r="Q14" s="127"/>
      <c r="R14" s="128"/>
      <c r="S14" s="144">
        <f t="shared" si="2"/>
        <v>0</v>
      </c>
      <c r="T14" s="144"/>
      <c r="U14" s="144"/>
      <c r="V14" s="126"/>
      <c r="W14" s="127"/>
      <c r="X14" s="127"/>
      <c r="Y14" s="49" t="s">
        <v>8</v>
      </c>
      <c r="Z14" s="127"/>
      <c r="AA14" s="127"/>
      <c r="AB14" s="128"/>
      <c r="AC14" s="126"/>
      <c r="AD14" s="127"/>
      <c r="AE14" s="127"/>
      <c r="AF14" s="49" t="s">
        <v>8</v>
      </c>
      <c r="AG14" s="127"/>
      <c r="AH14" s="127"/>
      <c r="AI14" s="128"/>
      <c r="AJ14" s="130">
        <f t="shared" si="3"/>
        <v>0</v>
      </c>
      <c r="AK14" s="131"/>
      <c r="AL14" s="132"/>
      <c r="AM14" s="133"/>
      <c r="AN14" s="134"/>
      <c r="AO14" s="135"/>
      <c r="AP14" s="125"/>
      <c r="AQ14" s="125"/>
      <c r="AR14" s="125"/>
      <c r="AS14" s="125"/>
      <c r="AT14" s="125"/>
      <c r="AU14" s="123"/>
      <c r="AV14" s="123"/>
      <c r="AW14" s="123"/>
      <c r="AX14" s="123"/>
      <c r="AY14" s="123"/>
    </row>
    <row r="15" spans="1:51" ht="20.45" customHeight="1">
      <c r="A15" s="140">
        <v>7</v>
      </c>
      <c r="B15" s="141"/>
      <c r="C15" s="142"/>
      <c r="D15" s="143"/>
      <c r="E15" s="126"/>
      <c r="F15" s="127"/>
      <c r="G15" s="127"/>
      <c r="H15" s="49" t="s">
        <v>8</v>
      </c>
      <c r="I15" s="127"/>
      <c r="J15" s="127"/>
      <c r="K15" s="128"/>
      <c r="L15" s="126"/>
      <c r="M15" s="127"/>
      <c r="N15" s="127"/>
      <c r="O15" s="49" t="s">
        <v>8</v>
      </c>
      <c r="P15" s="127"/>
      <c r="Q15" s="127"/>
      <c r="R15" s="128"/>
      <c r="S15" s="144">
        <f t="shared" si="2"/>
        <v>0</v>
      </c>
      <c r="T15" s="144"/>
      <c r="U15" s="144"/>
      <c r="V15" s="126"/>
      <c r="W15" s="127"/>
      <c r="X15" s="127"/>
      <c r="Y15" s="49" t="s">
        <v>8</v>
      </c>
      <c r="Z15" s="127"/>
      <c r="AA15" s="127"/>
      <c r="AB15" s="128"/>
      <c r="AC15" s="126"/>
      <c r="AD15" s="127"/>
      <c r="AE15" s="127"/>
      <c r="AF15" s="49" t="s">
        <v>8</v>
      </c>
      <c r="AG15" s="127"/>
      <c r="AH15" s="127"/>
      <c r="AI15" s="128"/>
      <c r="AJ15" s="130">
        <f t="shared" si="3"/>
        <v>0</v>
      </c>
      <c r="AK15" s="131"/>
      <c r="AL15" s="132"/>
      <c r="AM15" s="133"/>
      <c r="AN15" s="134"/>
      <c r="AO15" s="135"/>
      <c r="AP15" s="125"/>
      <c r="AQ15" s="125"/>
      <c r="AR15" s="125"/>
      <c r="AS15" s="125"/>
      <c r="AT15" s="125"/>
      <c r="AU15" s="123"/>
      <c r="AV15" s="123"/>
      <c r="AW15" s="123"/>
      <c r="AX15" s="123"/>
      <c r="AY15" s="123"/>
    </row>
    <row r="16" spans="1:51" ht="20.45" customHeight="1">
      <c r="A16" s="140">
        <v>8</v>
      </c>
      <c r="B16" s="141"/>
      <c r="C16" s="142"/>
      <c r="D16" s="143"/>
      <c r="E16" s="126"/>
      <c r="F16" s="127"/>
      <c r="G16" s="127"/>
      <c r="H16" s="49" t="s">
        <v>8</v>
      </c>
      <c r="I16" s="127"/>
      <c r="J16" s="127"/>
      <c r="K16" s="128"/>
      <c r="L16" s="126"/>
      <c r="M16" s="127"/>
      <c r="N16" s="127"/>
      <c r="O16" s="49" t="s">
        <v>8</v>
      </c>
      <c r="P16" s="127"/>
      <c r="Q16" s="127"/>
      <c r="R16" s="128"/>
      <c r="S16" s="144">
        <f t="shared" si="2"/>
        <v>0</v>
      </c>
      <c r="T16" s="144"/>
      <c r="U16" s="144"/>
      <c r="V16" s="126"/>
      <c r="W16" s="127"/>
      <c r="X16" s="127"/>
      <c r="Y16" s="49" t="s">
        <v>8</v>
      </c>
      <c r="Z16" s="127"/>
      <c r="AA16" s="127"/>
      <c r="AB16" s="128"/>
      <c r="AC16" s="126"/>
      <c r="AD16" s="127"/>
      <c r="AE16" s="127"/>
      <c r="AF16" s="49" t="s">
        <v>8</v>
      </c>
      <c r="AG16" s="127"/>
      <c r="AH16" s="127"/>
      <c r="AI16" s="128"/>
      <c r="AJ16" s="130">
        <f t="shared" si="3"/>
        <v>0</v>
      </c>
      <c r="AK16" s="131"/>
      <c r="AL16" s="132"/>
      <c r="AM16" s="133"/>
      <c r="AN16" s="134"/>
      <c r="AO16" s="135"/>
      <c r="AP16" s="125"/>
      <c r="AQ16" s="125"/>
      <c r="AR16" s="125"/>
      <c r="AS16" s="125"/>
      <c r="AT16" s="125"/>
      <c r="AU16" s="123"/>
      <c r="AV16" s="123"/>
      <c r="AW16" s="123"/>
      <c r="AX16" s="123"/>
      <c r="AY16" s="123"/>
    </row>
    <row r="17" spans="1:51" ht="20.45" customHeight="1">
      <c r="A17" s="140">
        <v>9</v>
      </c>
      <c r="B17" s="141"/>
      <c r="C17" s="142"/>
      <c r="D17" s="143"/>
      <c r="E17" s="126"/>
      <c r="F17" s="127"/>
      <c r="G17" s="127"/>
      <c r="H17" s="49" t="s">
        <v>8</v>
      </c>
      <c r="I17" s="127"/>
      <c r="J17" s="127"/>
      <c r="K17" s="128"/>
      <c r="L17" s="126"/>
      <c r="M17" s="127"/>
      <c r="N17" s="127"/>
      <c r="O17" s="49" t="s">
        <v>8</v>
      </c>
      <c r="P17" s="127"/>
      <c r="Q17" s="127"/>
      <c r="R17" s="128"/>
      <c r="S17" s="144">
        <f t="shared" si="2"/>
        <v>0</v>
      </c>
      <c r="T17" s="144"/>
      <c r="U17" s="144"/>
      <c r="V17" s="126"/>
      <c r="W17" s="127"/>
      <c r="X17" s="127"/>
      <c r="Y17" s="49" t="s">
        <v>8</v>
      </c>
      <c r="Z17" s="127"/>
      <c r="AA17" s="127"/>
      <c r="AB17" s="128"/>
      <c r="AC17" s="126"/>
      <c r="AD17" s="127"/>
      <c r="AE17" s="127"/>
      <c r="AF17" s="49" t="s">
        <v>8</v>
      </c>
      <c r="AG17" s="127"/>
      <c r="AH17" s="127"/>
      <c r="AI17" s="128"/>
      <c r="AJ17" s="130">
        <f t="shared" si="3"/>
        <v>0</v>
      </c>
      <c r="AK17" s="131"/>
      <c r="AL17" s="132"/>
      <c r="AM17" s="133"/>
      <c r="AN17" s="134"/>
      <c r="AO17" s="135"/>
      <c r="AP17" s="125"/>
      <c r="AQ17" s="125"/>
      <c r="AR17" s="125"/>
      <c r="AS17" s="125"/>
      <c r="AT17" s="125"/>
      <c r="AU17" s="123"/>
      <c r="AV17" s="123"/>
      <c r="AW17" s="123"/>
      <c r="AX17" s="123"/>
      <c r="AY17" s="123"/>
    </row>
    <row r="18" spans="1:51" ht="20.45" customHeight="1">
      <c r="A18" s="140">
        <v>10</v>
      </c>
      <c r="B18" s="141"/>
      <c r="C18" s="142"/>
      <c r="D18" s="143"/>
      <c r="E18" s="126"/>
      <c r="F18" s="127"/>
      <c r="G18" s="127"/>
      <c r="H18" s="49" t="s">
        <v>8</v>
      </c>
      <c r="I18" s="127"/>
      <c r="J18" s="127"/>
      <c r="K18" s="128"/>
      <c r="L18" s="126"/>
      <c r="M18" s="127"/>
      <c r="N18" s="127"/>
      <c r="O18" s="49" t="s">
        <v>8</v>
      </c>
      <c r="P18" s="127"/>
      <c r="Q18" s="127"/>
      <c r="R18" s="128"/>
      <c r="S18" s="144">
        <f t="shared" si="2"/>
        <v>0</v>
      </c>
      <c r="T18" s="144"/>
      <c r="U18" s="144"/>
      <c r="V18" s="126"/>
      <c r="W18" s="127"/>
      <c r="X18" s="127"/>
      <c r="Y18" s="49" t="s">
        <v>8</v>
      </c>
      <c r="Z18" s="127"/>
      <c r="AA18" s="127"/>
      <c r="AB18" s="128"/>
      <c r="AC18" s="126"/>
      <c r="AD18" s="127"/>
      <c r="AE18" s="127"/>
      <c r="AF18" s="49" t="s">
        <v>8</v>
      </c>
      <c r="AG18" s="127"/>
      <c r="AH18" s="127"/>
      <c r="AI18" s="128"/>
      <c r="AJ18" s="130">
        <f t="shared" si="3"/>
        <v>0</v>
      </c>
      <c r="AK18" s="131"/>
      <c r="AL18" s="132"/>
      <c r="AM18" s="133"/>
      <c r="AN18" s="134"/>
      <c r="AO18" s="135"/>
      <c r="AP18" s="125"/>
      <c r="AQ18" s="125"/>
      <c r="AR18" s="125"/>
      <c r="AS18" s="125"/>
      <c r="AT18" s="125"/>
      <c r="AU18" s="123"/>
      <c r="AV18" s="123"/>
      <c r="AW18" s="123"/>
      <c r="AX18" s="123"/>
      <c r="AY18" s="123"/>
    </row>
    <row r="19" spans="1:51" ht="20.45" customHeight="1">
      <c r="A19" s="140">
        <v>11</v>
      </c>
      <c r="B19" s="141"/>
      <c r="C19" s="142"/>
      <c r="D19" s="143"/>
      <c r="E19" s="126"/>
      <c r="F19" s="127"/>
      <c r="G19" s="127"/>
      <c r="H19" s="49" t="s">
        <v>8</v>
      </c>
      <c r="I19" s="127"/>
      <c r="J19" s="127"/>
      <c r="K19" s="128"/>
      <c r="L19" s="126"/>
      <c r="M19" s="127"/>
      <c r="N19" s="127"/>
      <c r="O19" s="49" t="s">
        <v>8</v>
      </c>
      <c r="P19" s="127"/>
      <c r="Q19" s="127"/>
      <c r="R19" s="128"/>
      <c r="S19" s="144">
        <f t="shared" si="2"/>
        <v>0</v>
      </c>
      <c r="T19" s="144"/>
      <c r="U19" s="144"/>
      <c r="V19" s="126"/>
      <c r="W19" s="127"/>
      <c r="X19" s="127"/>
      <c r="Y19" s="49" t="s">
        <v>8</v>
      </c>
      <c r="Z19" s="127"/>
      <c r="AA19" s="127"/>
      <c r="AB19" s="128"/>
      <c r="AC19" s="126"/>
      <c r="AD19" s="127"/>
      <c r="AE19" s="127"/>
      <c r="AF19" s="49" t="s">
        <v>8</v>
      </c>
      <c r="AG19" s="127"/>
      <c r="AH19" s="127"/>
      <c r="AI19" s="128"/>
      <c r="AJ19" s="130">
        <f t="shared" si="3"/>
        <v>0</v>
      </c>
      <c r="AK19" s="131"/>
      <c r="AL19" s="132"/>
      <c r="AM19" s="133"/>
      <c r="AN19" s="134"/>
      <c r="AO19" s="135"/>
      <c r="AP19" s="125"/>
      <c r="AQ19" s="125"/>
      <c r="AR19" s="125"/>
      <c r="AS19" s="125"/>
      <c r="AT19" s="125"/>
      <c r="AU19" s="123"/>
      <c r="AV19" s="123"/>
      <c r="AW19" s="123"/>
      <c r="AX19" s="123"/>
      <c r="AY19" s="123"/>
    </row>
    <row r="20" spans="1:51" ht="20.45" customHeight="1">
      <c r="A20" s="140">
        <v>12</v>
      </c>
      <c r="B20" s="141"/>
      <c r="C20" s="142"/>
      <c r="D20" s="143"/>
      <c r="E20" s="126"/>
      <c r="F20" s="127"/>
      <c r="G20" s="127"/>
      <c r="H20" s="49" t="s">
        <v>8</v>
      </c>
      <c r="I20" s="127"/>
      <c r="J20" s="127"/>
      <c r="K20" s="128"/>
      <c r="L20" s="126"/>
      <c r="M20" s="127"/>
      <c r="N20" s="127"/>
      <c r="O20" s="49" t="s">
        <v>8</v>
      </c>
      <c r="P20" s="127"/>
      <c r="Q20" s="127"/>
      <c r="R20" s="128"/>
      <c r="S20" s="144">
        <f t="shared" si="2"/>
        <v>0</v>
      </c>
      <c r="T20" s="144"/>
      <c r="U20" s="144"/>
      <c r="V20" s="126"/>
      <c r="W20" s="127"/>
      <c r="X20" s="127"/>
      <c r="Y20" s="49" t="s">
        <v>8</v>
      </c>
      <c r="Z20" s="127"/>
      <c r="AA20" s="127"/>
      <c r="AB20" s="128"/>
      <c r="AC20" s="126"/>
      <c r="AD20" s="127"/>
      <c r="AE20" s="127"/>
      <c r="AF20" s="49" t="s">
        <v>8</v>
      </c>
      <c r="AG20" s="127"/>
      <c r="AH20" s="127"/>
      <c r="AI20" s="128"/>
      <c r="AJ20" s="130">
        <f t="shared" si="3"/>
        <v>0</v>
      </c>
      <c r="AK20" s="131"/>
      <c r="AL20" s="132"/>
      <c r="AM20" s="133"/>
      <c r="AN20" s="134"/>
      <c r="AO20" s="135"/>
      <c r="AP20" s="125"/>
      <c r="AQ20" s="125"/>
      <c r="AR20" s="125"/>
      <c r="AS20" s="125"/>
      <c r="AT20" s="125"/>
      <c r="AU20" s="123"/>
      <c r="AV20" s="123"/>
      <c r="AW20" s="123"/>
      <c r="AX20" s="123"/>
      <c r="AY20" s="123"/>
    </row>
    <row r="21" spans="1:51" ht="20.45" customHeight="1">
      <c r="A21" s="140">
        <v>13</v>
      </c>
      <c r="B21" s="141"/>
      <c r="C21" s="142"/>
      <c r="D21" s="143"/>
      <c r="E21" s="126"/>
      <c r="F21" s="127"/>
      <c r="G21" s="127"/>
      <c r="H21" s="49" t="s">
        <v>8</v>
      </c>
      <c r="I21" s="127"/>
      <c r="J21" s="127"/>
      <c r="K21" s="128"/>
      <c r="L21" s="126"/>
      <c r="M21" s="127"/>
      <c r="N21" s="127"/>
      <c r="O21" s="49" t="s">
        <v>8</v>
      </c>
      <c r="P21" s="127"/>
      <c r="Q21" s="127"/>
      <c r="R21" s="128"/>
      <c r="S21" s="144">
        <f t="shared" si="2"/>
        <v>0</v>
      </c>
      <c r="T21" s="144"/>
      <c r="U21" s="144"/>
      <c r="V21" s="126"/>
      <c r="W21" s="127"/>
      <c r="X21" s="127"/>
      <c r="Y21" s="49" t="s">
        <v>8</v>
      </c>
      <c r="Z21" s="127"/>
      <c r="AA21" s="127"/>
      <c r="AB21" s="128"/>
      <c r="AC21" s="126"/>
      <c r="AD21" s="127"/>
      <c r="AE21" s="127"/>
      <c r="AF21" s="49" t="s">
        <v>8</v>
      </c>
      <c r="AG21" s="127"/>
      <c r="AH21" s="127"/>
      <c r="AI21" s="128"/>
      <c r="AJ21" s="130">
        <f t="shared" si="3"/>
        <v>0</v>
      </c>
      <c r="AK21" s="131"/>
      <c r="AL21" s="132"/>
      <c r="AM21" s="133"/>
      <c r="AN21" s="134"/>
      <c r="AO21" s="135"/>
      <c r="AP21" s="125"/>
      <c r="AQ21" s="125"/>
      <c r="AR21" s="125"/>
      <c r="AS21" s="125"/>
      <c r="AT21" s="125"/>
      <c r="AU21" s="123"/>
      <c r="AV21" s="123"/>
      <c r="AW21" s="123"/>
      <c r="AX21" s="123"/>
      <c r="AY21" s="123"/>
    </row>
    <row r="22" spans="1:51" ht="20.45" customHeight="1">
      <c r="A22" s="140">
        <v>14</v>
      </c>
      <c r="B22" s="141"/>
      <c r="C22" s="142"/>
      <c r="D22" s="143"/>
      <c r="E22" s="126"/>
      <c r="F22" s="127"/>
      <c r="G22" s="127"/>
      <c r="H22" s="49" t="s">
        <v>8</v>
      </c>
      <c r="I22" s="127"/>
      <c r="J22" s="127"/>
      <c r="K22" s="128"/>
      <c r="L22" s="126"/>
      <c r="M22" s="127"/>
      <c r="N22" s="127"/>
      <c r="O22" s="49" t="s">
        <v>8</v>
      </c>
      <c r="P22" s="127"/>
      <c r="Q22" s="127"/>
      <c r="R22" s="128"/>
      <c r="S22" s="144">
        <f t="shared" si="2"/>
        <v>0</v>
      </c>
      <c r="T22" s="144"/>
      <c r="U22" s="144"/>
      <c r="V22" s="126"/>
      <c r="W22" s="127"/>
      <c r="X22" s="127"/>
      <c r="Y22" s="49" t="s">
        <v>8</v>
      </c>
      <c r="Z22" s="127"/>
      <c r="AA22" s="127"/>
      <c r="AB22" s="128"/>
      <c r="AC22" s="126"/>
      <c r="AD22" s="127"/>
      <c r="AE22" s="127"/>
      <c r="AF22" s="49" t="s">
        <v>8</v>
      </c>
      <c r="AG22" s="127"/>
      <c r="AH22" s="127"/>
      <c r="AI22" s="128"/>
      <c r="AJ22" s="130">
        <f t="shared" si="3"/>
        <v>0</v>
      </c>
      <c r="AK22" s="131"/>
      <c r="AL22" s="132"/>
      <c r="AM22" s="133"/>
      <c r="AN22" s="134"/>
      <c r="AO22" s="135"/>
      <c r="AP22" s="125"/>
      <c r="AQ22" s="125"/>
      <c r="AR22" s="125"/>
      <c r="AS22" s="125"/>
      <c r="AT22" s="125"/>
      <c r="AU22" s="123"/>
      <c r="AV22" s="123"/>
      <c r="AW22" s="123"/>
      <c r="AX22" s="123"/>
      <c r="AY22" s="123"/>
    </row>
    <row r="23" spans="1:51" ht="20.45" customHeight="1">
      <c r="A23" s="140">
        <v>15</v>
      </c>
      <c r="B23" s="141"/>
      <c r="C23" s="142"/>
      <c r="D23" s="143"/>
      <c r="E23" s="126"/>
      <c r="F23" s="127"/>
      <c r="G23" s="127"/>
      <c r="H23" s="49" t="s">
        <v>8</v>
      </c>
      <c r="I23" s="127"/>
      <c r="J23" s="127"/>
      <c r="K23" s="128"/>
      <c r="L23" s="126"/>
      <c r="M23" s="127"/>
      <c r="N23" s="127"/>
      <c r="O23" s="49" t="s">
        <v>8</v>
      </c>
      <c r="P23" s="127"/>
      <c r="Q23" s="127"/>
      <c r="R23" s="128"/>
      <c r="S23" s="144">
        <f t="shared" si="2"/>
        <v>0</v>
      </c>
      <c r="T23" s="144"/>
      <c r="U23" s="144"/>
      <c r="V23" s="126"/>
      <c r="W23" s="127"/>
      <c r="X23" s="127"/>
      <c r="Y23" s="49" t="s">
        <v>8</v>
      </c>
      <c r="Z23" s="127"/>
      <c r="AA23" s="127"/>
      <c r="AB23" s="128"/>
      <c r="AC23" s="126"/>
      <c r="AD23" s="127"/>
      <c r="AE23" s="127"/>
      <c r="AF23" s="49" t="s">
        <v>8</v>
      </c>
      <c r="AG23" s="127"/>
      <c r="AH23" s="127"/>
      <c r="AI23" s="128"/>
      <c r="AJ23" s="130">
        <f t="shared" si="3"/>
        <v>0</v>
      </c>
      <c r="AK23" s="131"/>
      <c r="AL23" s="132"/>
      <c r="AM23" s="133"/>
      <c r="AN23" s="134"/>
      <c r="AO23" s="135"/>
      <c r="AP23" s="125"/>
      <c r="AQ23" s="125"/>
      <c r="AR23" s="125"/>
      <c r="AS23" s="125"/>
      <c r="AT23" s="125"/>
      <c r="AU23" s="123"/>
      <c r="AV23" s="123"/>
      <c r="AW23" s="123"/>
      <c r="AX23" s="123"/>
      <c r="AY23" s="123"/>
    </row>
    <row r="24" spans="1:51" ht="20.45" customHeight="1">
      <c r="A24" s="140">
        <v>16</v>
      </c>
      <c r="B24" s="141"/>
      <c r="C24" s="142"/>
      <c r="D24" s="143"/>
      <c r="E24" s="126"/>
      <c r="F24" s="127"/>
      <c r="G24" s="127"/>
      <c r="H24" s="49" t="s">
        <v>8</v>
      </c>
      <c r="I24" s="127"/>
      <c r="J24" s="127"/>
      <c r="K24" s="128"/>
      <c r="L24" s="126"/>
      <c r="M24" s="127"/>
      <c r="N24" s="127"/>
      <c r="O24" s="49" t="s">
        <v>8</v>
      </c>
      <c r="P24" s="127"/>
      <c r="Q24" s="127"/>
      <c r="R24" s="128"/>
      <c r="S24" s="144">
        <f t="shared" si="2"/>
        <v>0</v>
      </c>
      <c r="T24" s="144"/>
      <c r="U24" s="144"/>
      <c r="V24" s="126"/>
      <c r="W24" s="127"/>
      <c r="X24" s="127"/>
      <c r="Y24" s="49" t="s">
        <v>8</v>
      </c>
      <c r="Z24" s="127"/>
      <c r="AA24" s="127"/>
      <c r="AB24" s="128"/>
      <c r="AC24" s="126"/>
      <c r="AD24" s="127"/>
      <c r="AE24" s="127"/>
      <c r="AF24" s="49" t="s">
        <v>8</v>
      </c>
      <c r="AG24" s="127"/>
      <c r="AH24" s="127"/>
      <c r="AI24" s="128"/>
      <c r="AJ24" s="130">
        <f t="shared" si="3"/>
        <v>0</v>
      </c>
      <c r="AK24" s="131"/>
      <c r="AL24" s="132"/>
      <c r="AM24" s="133"/>
      <c r="AN24" s="134"/>
      <c r="AO24" s="135"/>
      <c r="AP24" s="125"/>
      <c r="AQ24" s="125"/>
      <c r="AR24" s="125"/>
      <c r="AS24" s="125"/>
      <c r="AT24" s="125"/>
      <c r="AU24" s="123"/>
      <c r="AV24" s="123"/>
      <c r="AW24" s="123"/>
      <c r="AX24" s="123"/>
      <c r="AY24" s="123"/>
    </row>
    <row r="25" spans="1:51" ht="20.45" customHeight="1">
      <c r="A25" s="140">
        <v>17</v>
      </c>
      <c r="B25" s="141"/>
      <c r="C25" s="142"/>
      <c r="D25" s="143"/>
      <c r="E25" s="126"/>
      <c r="F25" s="127"/>
      <c r="G25" s="127"/>
      <c r="H25" s="49" t="s">
        <v>8</v>
      </c>
      <c r="I25" s="127"/>
      <c r="J25" s="127"/>
      <c r="K25" s="128"/>
      <c r="L25" s="126"/>
      <c r="M25" s="127"/>
      <c r="N25" s="127"/>
      <c r="O25" s="49" t="s">
        <v>8</v>
      </c>
      <c r="P25" s="127"/>
      <c r="Q25" s="127"/>
      <c r="R25" s="128"/>
      <c r="S25" s="144">
        <f t="shared" si="2"/>
        <v>0</v>
      </c>
      <c r="T25" s="144"/>
      <c r="U25" s="144"/>
      <c r="V25" s="126"/>
      <c r="W25" s="127"/>
      <c r="X25" s="127"/>
      <c r="Y25" s="49" t="s">
        <v>8</v>
      </c>
      <c r="Z25" s="127"/>
      <c r="AA25" s="127"/>
      <c r="AB25" s="128"/>
      <c r="AC25" s="126"/>
      <c r="AD25" s="127"/>
      <c r="AE25" s="127"/>
      <c r="AF25" s="49" t="s">
        <v>8</v>
      </c>
      <c r="AG25" s="127"/>
      <c r="AH25" s="127"/>
      <c r="AI25" s="128"/>
      <c r="AJ25" s="130">
        <f t="shared" si="3"/>
        <v>0</v>
      </c>
      <c r="AK25" s="131"/>
      <c r="AL25" s="132"/>
      <c r="AM25" s="133"/>
      <c r="AN25" s="134"/>
      <c r="AO25" s="135"/>
      <c r="AP25" s="125"/>
      <c r="AQ25" s="125"/>
      <c r="AR25" s="125"/>
      <c r="AS25" s="125"/>
      <c r="AT25" s="125"/>
      <c r="AU25" s="123"/>
      <c r="AV25" s="123"/>
      <c r="AW25" s="123"/>
      <c r="AX25" s="123"/>
      <c r="AY25" s="123"/>
    </row>
    <row r="26" spans="1:51" ht="20.45" customHeight="1">
      <c r="A26" s="140">
        <v>18</v>
      </c>
      <c r="B26" s="141"/>
      <c r="C26" s="142"/>
      <c r="D26" s="143"/>
      <c r="E26" s="126"/>
      <c r="F26" s="127"/>
      <c r="G26" s="127"/>
      <c r="H26" s="49" t="s">
        <v>8</v>
      </c>
      <c r="I26" s="127"/>
      <c r="J26" s="127"/>
      <c r="K26" s="128"/>
      <c r="L26" s="126"/>
      <c r="M26" s="127"/>
      <c r="N26" s="127"/>
      <c r="O26" s="49" t="s">
        <v>8</v>
      </c>
      <c r="P26" s="127"/>
      <c r="Q26" s="127"/>
      <c r="R26" s="128"/>
      <c r="S26" s="144">
        <f t="shared" si="2"/>
        <v>0</v>
      </c>
      <c r="T26" s="144"/>
      <c r="U26" s="144"/>
      <c r="V26" s="126"/>
      <c r="W26" s="127"/>
      <c r="X26" s="127"/>
      <c r="Y26" s="49" t="s">
        <v>8</v>
      </c>
      <c r="Z26" s="127"/>
      <c r="AA26" s="127"/>
      <c r="AB26" s="128"/>
      <c r="AC26" s="126"/>
      <c r="AD26" s="127"/>
      <c r="AE26" s="127"/>
      <c r="AF26" s="49" t="s">
        <v>8</v>
      </c>
      <c r="AG26" s="127"/>
      <c r="AH26" s="127"/>
      <c r="AI26" s="128"/>
      <c r="AJ26" s="130">
        <f t="shared" si="3"/>
        <v>0</v>
      </c>
      <c r="AK26" s="131"/>
      <c r="AL26" s="132"/>
      <c r="AM26" s="133"/>
      <c r="AN26" s="134"/>
      <c r="AO26" s="135"/>
      <c r="AP26" s="125"/>
      <c r="AQ26" s="125"/>
      <c r="AR26" s="125"/>
      <c r="AS26" s="125"/>
      <c r="AT26" s="125"/>
      <c r="AU26" s="123"/>
      <c r="AV26" s="123"/>
      <c r="AW26" s="123"/>
      <c r="AX26" s="123"/>
      <c r="AY26" s="123"/>
    </row>
    <row r="27" spans="1:51" ht="20.45" customHeight="1">
      <c r="A27" s="140">
        <v>19</v>
      </c>
      <c r="B27" s="141"/>
      <c r="C27" s="142"/>
      <c r="D27" s="143"/>
      <c r="E27" s="126"/>
      <c r="F27" s="127"/>
      <c r="G27" s="127"/>
      <c r="H27" s="49" t="s">
        <v>8</v>
      </c>
      <c r="I27" s="127"/>
      <c r="J27" s="127"/>
      <c r="K27" s="128"/>
      <c r="L27" s="126"/>
      <c r="M27" s="127"/>
      <c r="N27" s="127"/>
      <c r="O27" s="49" t="s">
        <v>8</v>
      </c>
      <c r="P27" s="127"/>
      <c r="Q27" s="127"/>
      <c r="R27" s="128"/>
      <c r="S27" s="144">
        <f t="shared" si="2"/>
        <v>0</v>
      </c>
      <c r="T27" s="144"/>
      <c r="U27" s="144"/>
      <c r="V27" s="126"/>
      <c r="W27" s="127"/>
      <c r="X27" s="127"/>
      <c r="Y27" s="49" t="s">
        <v>8</v>
      </c>
      <c r="Z27" s="127"/>
      <c r="AA27" s="127"/>
      <c r="AB27" s="128"/>
      <c r="AC27" s="126"/>
      <c r="AD27" s="127"/>
      <c r="AE27" s="127"/>
      <c r="AF27" s="49" t="s">
        <v>8</v>
      </c>
      <c r="AG27" s="127"/>
      <c r="AH27" s="127"/>
      <c r="AI27" s="128"/>
      <c r="AJ27" s="130">
        <f t="shared" si="3"/>
        <v>0</v>
      </c>
      <c r="AK27" s="131"/>
      <c r="AL27" s="132"/>
      <c r="AM27" s="133"/>
      <c r="AN27" s="134"/>
      <c r="AO27" s="135"/>
      <c r="AP27" s="125"/>
      <c r="AQ27" s="125"/>
      <c r="AR27" s="125"/>
      <c r="AS27" s="125"/>
      <c r="AT27" s="125"/>
      <c r="AU27" s="123"/>
      <c r="AV27" s="123"/>
      <c r="AW27" s="123"/>
      <c r="AX27" s="123"/>
      <c r="AY27" s="123"/>
    </row>
    <row r="28" spans="1:51" ht="20.45" customHeight="1">
      <c r="A28" s="140">
        <v>20</v>
      </c>
      <c r="B28" s="141"/>
      <c r="C28" s="142"/>
      <c r="D28" s="143"/>
      <c r="E28" s="126"/>
      <c r="F28" s="127"/>
      <c r="G28" s="127"/>
      <c r="H28" s="49" t="s">
        <v>8</v>
      </c>
      <c r="I28" s="127"/>
      <c r="J28" s="127"/>
      <c r="K28" s="128"/>
      <c r="L28" s="126"/>
      <c r="M28" s="127"/>
      <c r="N28" s="127"/>
      <c r="O28" s="49" t="s">
        <v>8</v>
      </c>
      <c r="P28" s="127"/>
      <c r="Q28" s="127"/>
      <c r="R28" s="128"/>
      <c r="S28" s="144">
        <f t="shared" si="2"/>
        <v>0</v>
      </c>
      <c r="T28" s="144"/>
      <c r="U28" s="144"/>
      <c r="V28" s="126"/>
      <c r="W28" s="127"/>
      <c r="X28" s="127"/>
      <c r="Y28" s="49" t="s">
        <v>8</v>
      </c>
      <c r="Z28" s="127"/>
      <c r="AA28" s="127"/>
      <c r="AB28" s="128"/>
      <c r="AC28" s="126"/>
      <c r="AD28" s="127"/>
      <c r="AE28" s="127"/>
      <c r="AF28" s="49" t="s">
        <v>8</v>
      </c>
      <c r="AG28" s="127"/>
      <c r="AH28" s="127"/>
      <c r="AI28" s="128"/>
      <c r="AJ28" s="130">
        <f t="shared" si="3"/>
        <v>0</v>
      </c>
      <c r="AK28" s="131"/>
      <c r="AL28" s="132"/>
      <c r="AM28" s="133"/>
      <c r="AN28" s="134"/>
      <c r="AO28" s="135"/>
      <c r="AP28" s="125"/>
      <c r="AQ28" s="125"/>
      <c r="AR28" s="125"/>
      <c r="AS28" s="125"/>
      <c r="AT28" s="125"/>
      <c r="AU28" s="123"/>
      <c r="AV28" s="123"/>
      <c r="AW28" s="123"/>
      <c r="AX28" s="123"/>
      <c r="AY28" s="123"/>
    </row>
    <row r="29" spans="1:51" ht="20.45" customHeight="1">
      <c r="A29" s="140">
        <v>21</v>
      </c>
      <c r="B29" s="141"/>
      <c r="C29" s="142"/>
      <c r="D29" s="143"/>
      <c r="E29" s="126"/>
      <c r="F29" s="127"/>
      <c r="G29" s="127"/>
      <c r="H29" s="49" t="s">
        <v>8</v>
      </c>
      <c r="I29" s="127"/>
      <c r="J29" s="127"/>
      <c r="K29" s="128"/>
      <c r="L29" s="126"/>
      <c r="M29" s="127"/>
      <c r="N29" s="127"/>
      <c r="O29" s="49" t="s">
        <v>8</v>
      </c>
      <c r="P29" s="127"/>
      <c r="Q29" s="127"/>
      <c r="R29" s="128"/>
      <c r="S29" s="144">
        <f t="shared" si="2"/>
        <v>0</v>
      </c>
      <c r="T29" s="144"/>
      <c r="U29" s="144"/>
      <c r="V29" s="126"/>
      <c r="W29" s="127"/>
      <c r="X29" s="127"/>
      <c r="Y29" s="49" t="s">
        <v>8</v>
      </c>
      <c r="Z29" s="127"/>
      <c r="AA29" s="127"/>
      <c r="AB29" s="128"/>
      <c r="AC29" s="126"/>
      <c r="AD29" s="127"/>
      <c r="AE29" s="127"/>
      <c r="AF29" s="49" t="s">
        <v>8</v>
      </c>
      <c r="AG29" s="127"/>
      <c r="AH29" s="127"/>
      <c r="AI29" s="128"/>
      <c r="AJ29" s="130">
        <f t="shared" si="3"/>
        <v>0</v>
      </c>
      <c r="AK29" s="131"/>
      <c r="AL29" s="132"/>
      <c r="AM29" s="133"/>
      <c r="AN29" s="134"/>
      <c r="AO29" s="135"/>
      <c r="AP29" s="125"/>
      <c r="AQ29" s="125"/>
      <c r="AR29" s="125"/>
      <c r="AS29" s="125"/>
      <c r="AT29" s="125"/>
      <c r="AU29" s="123"/>
      <c r="AV29" s="123"/>
      <c r="AW29" s="123"/>
      <c r="AX29" s="123"/>
      <c r="AY29" s="123"/>
    </row>
    <row r="30" spans="1:51" ht="20.45" customHeight="1">
      <c r="A30" s="140">
        <v>22</v>
      </c>
      <c r="B30" s="141"/>
      <c r="C30" s="142"/>
      <c r="D30" s="143"/>
      <c r="E30" s="126"/>
      <c r="F30" s="127"/>
      <c r="G30" s="127"/>
      <c r="H30" s="49" t="s">
        <v>8</v>
      </c>
      <c r="I30" s="127"/>
      <c r="J30" s="127"/>
      <c r="K30" s="128"/>
      <c r="L30" s="126"/>
      <c r="M30" s="127"/>
      <c r="N30" s="127"/>
      <c r="O30" s="49" t="s">
        <v>8</v>
      </c>
      <c r="P30" s="127"/>
      <c r="Q30" s="127"/>
      <c r="R30" s="128"/>
      <c r="S30" s="144">
        <f t="shared" si="2"/>
        <v>0</v>
      </c>
      <c r="T30" s="144"/>
      <c r="U30" s="144"/>
      <c r="V30" s="126"/>
      <c r="W30" s="127"/>
      <c r="X30" s="127"/>
      <c r="Y30" s="49" t="s">
        <v>8</v>
      </c>
      <c r="Z30" s="127"/>
      <c r="AA30" s="127"/>
      <c r="AB30" s="128"/>
      <c r="AC30" s="126"/>
      <c r="AD30" s="127"/>
      <c r="AE30" s="127"/>
      <c r="AF30" s="49" t="s">
        <v>8</v>
      </c>
      <c r="AG30" s="127"/>
      <c r="AH30" s="127"/>
      <c r="AI30" s="128"/>
      <c r="AJ30" s="130">
        <f t="shared" si="3"/>
        <v>0</v>
      </c>
      <c r="AK30" s="131"/>
      <c r="AL30" s="132"/>
      <c r="AM30" s="133"/>
      <c r="AN30" s="134"/>
      <c r="AO30" s="135"/>
      <c r="AP30" s="125"/>
      <c r="AQ30" s="125"/>
      <c r="AR30" s="125"/>
      <c r="AS30" s="125"/>
      <c r="AT30" s="125"/>
      <c r="AU30" s="123"/>
      <c r="AV30" s="123"/>
      <c r="AW30" s="123"/>
      <c r="AX30" s="123"/>
      <c r="AY30" s="123"/>
    </row>
    <row r="31" spans="1:51" ht="20.45" customHeight="1">
      <c r="A31" s="140">
        <v>23</v>
      </c>
      <c r="B31" s="141"/>
      <c r="C31" s="142"/>
      <c r="D31" s="143"/>
      <c r="E31" s="126"/>
      <c r="F31" s="127"/>
      <c r="G31" s="127"/>
      <c r="H31" s="49" t="s">
        <v>8</v>
      </c>
      <c r="I31" s="127"/>
      <c r="J31" s="127"/>
      <c r="K31" s="128"/>
      <c r="L31" s="126"/>
      <c r="M31" s="127"/>
      <c r="N31" s="127"/>
      <c r="O31" s="49" t="s">
        <v>8</v>
      </c>
      <c r="P31" s="127"/>
      <c r="Q31" s="127"/>
      <c r="R31" s="128"/>
      <c r="S31" s="144">
        <f t="shared" si="2"/>
        <v>0</v>
      </c>
      <c r="T31" s="144"/>
      <c r="U31" s="144"/>
      <c r="V31" s="126"/>
      <c r="W31" s="127"/>
      <c r="X31" s="127"/>
      <c r="Y31" s="49" t="s">
        <v>8</v>
      </c>
      <c r="Z31" s="127"/>
      <c r="AA31" s="127"/>
      <c r="AB31" s="128"/>
      <c r="AC31" s="126"/>
      <c r="AD31" s="127"/>
      <c r="AE31" s="127"/>
      <c r="AF31" s="49" t="s">
        <v>8</v>
      </c>
      <c r="AG31" s="127"/>
      <c r="AH31" s="127"/>
      <c r="AI31" s="128"/>
      <c r="AJ31" s="130">
        <f t="shared" si="3"/>
        <v>0</v>
      </c>
      <c r="AK31" s="131"/>
      <c r="AL31" s="132"/>
      <c r="AM31" s="133"/>
      <c r="AN31" s="134"/>
      <c r="AO31" s="135"/>
      <c r="AP31" s="125"/>
      <c r="AQ31" s="125"/>
      <c r="AR31" s="125"/>
      <c r="AS31" s="125"/>
      <c r="AT31" s="125"/>
      <c r="AU31" s="123"/>
      <c r="AV31" s="123"/>
      <c r="AW31" s="123"/>
      <c r="AX31" s="123"/>
      <c r="AY31" s="123"/>
    </row>
    <row r="32" spans="1:51" ht="20.45" customHeight="1">
      <c r="A32" s="140">
        <v>24</v>
      </c>
      <c r="B32" s="141"/>
      <c r="C32" s="142"/>
      <c r="D32" s="143"/>
      <c r="E32" s="126"/>
      <c r="F32" s="127"/>
      <c r="G32" s="127"/>
      <c r="H32" s="49" t="s">
        <v>8</v>
      </c>
      <c r="I32" s="127"/>
      <c r="J32" s="127"/>
      <c r="K32" s="128"/>
      <c r="L32" s="126"/>
      <c r="M32" s="127"/>
      <c r="N32" s="127"/>
      <c r="O32" s="49" t="s">
        <v>8</v>
      </c>
      <c r="P32" s="127"/>
      <c r="Q32" s="127"/>
      <c r="R32" s="128"/>
      <c r="S32" s="144">
        <f t="shared" si="2"/>
        <v>0</v>
      </c>
      <c r="T32" s="144"/>
      <c r="U32" s="144"/>
      <c r="V32" s="126"/>
      <c r="W32" s="127"/>
      <c r="X32" s="127"/>
      <c r="Y32" s="49" t="s">
        <v>8</v>
      </c>
      <c r="Z32" s="127"/>
      <c r="AA32" s="127"/>
      <c r="AB32" s="128"/>
      <c r="AC32" s="126"/>
      <c r="AD32" s="127"/>
      <c r="AE32" s="127"/>
      <c r="AF32" s="49" t="s">
        <v>8</v>
      </c>
      <c r="AG32" s="127"/>
      <c r="AH32" s="127"/>
      <c r="AI32" s="128"/>
      <c r="AJ32" s="130">
        <f t="shared" si="3"/>
        <v>0</v>
      </c>
      <c r="AK32" s="131"/>
      <c r="AL32" s="132"/>
      <c r="AM32" s="133"/>
      <c r="AN32" s="134"/>
      <c r="AO32" s="135"/>
      <c r="AP32" s="125"/>
      <c r="AQ32" s="125"/>
      <c r="AR32" s="125"/>
      <c r="AS32" s="125"/>
      <c r="AT32" s="125"/>
      <c r="AU32" s="123"/>
      <c r="AV32" s="123"/>
      <c r="AW32" s="123"/>
      <c r="AX32" s="123"/>
      <c r="AY32" s="123"/>
    </row>
    <row r="33" spans="1:51" ht="20.45" customHeight="1">
      <c r="A33" s="140">
        <v>25</v>
      </c>
      <c r="B33" s="141"/>
      <c r="C33" s="142"/>
      <c r="D33" s="143"/>
      <c r="E33" s="126"/>
      <c r="F33" s="127"/>
      <c r="G33" s="127"/>
      <c r="H33" s="49" t="s">
        <v>8</v>
      </c>
      <c r="I33" s="127"/>
      <c r="J33" s="127"/>
      <c r="K33" s="128"/>
      <c r="L33" s="126"/>
      <c r="M33" s="127"/>
      <c r="N33" s="127"/>
      <c r="O33" s="49" t="s">
        <v>8</v>
      </c>
      <c r="P33" s="127"/>
      <c r="Q33" s="127"/>
      <c r="R33" s="128"/>
      <c r="S33" s="144">
        <f t="shared" si="2"/>
        <v>0</v>
      </c>
      <c r="T33" s="144"/>
      <c r="U33" s="144"/>
      <c r="V33" s="126"/>
      <c r="W33" s="127"/>
      <c r="X33" s="127"/>
      <c r="Y33" s="49" t="s">
        <v>8</v>
      </c>
      <c r="Z33" s="127"/>
      <c r="AA33" s="127"/>
      <c r="AB33" s="128"/>
      <c r="AC33" s="126"/>
      <c r="AD33" s="127"/>
      <c r="AE33" s="127"/>
      <c r="AF33" s="49" t="s">
        <v>8</v>
      </c>
      <c r="AG33" s="127"/>
      <c r="AH33" s="127"/>
      <c r="AI33" s="128"/>
      <c r="AJ33" s="130">
        <f t="shared" si="3"/>
        <v>0</v>
      </c>
      <c r="AK33" s="131"/>
      <c r="AL33" s="132"/>
      <c r="AM33" s="133"/>
      <c r="AN33" s="134"/>
      <c r="AO33" s="135"/>
      <c r="AP33" s="125"/>
      <c r="AQ33" s="125"/>
      <c r="AR33" s="125"/>
      <c r="AS33" s="125"/>
      <c r="AT33" s="125"/>
      <c r="AU33" s="123"/>
      <c r="AV33" s="123"/>
      <c r="AW33" s="123"/>
      <c r="AX33" s="123"/>
      <c r="AY33" s="123"/>
    </row>
    <row r="34" spans="1:51" ht="20.45" customHeight="1">
      <c r="A34" s="140">
        <v>26</v>
      </c>
      <c r="B34" s="141"/>
      <c r="C34" s="142"/>
      <c r="D34" s="143"/>
      <c r="E34" s="126"/>
      <c r="F34" s="127"/>
      <c r="G34" s="127"/>
      <c r="H34" s="49" t="s">
        <v>8</v>
      </c>
      <c r="I34" s="127"/>
      <c r="J34" s="127"/>
      <c r="K34" s="128"/>
      <c r="L34" s="126"/>
      <c r="M34" s="127"/>
      <c r="N34" s="127"/>
      <c r="O34" s="49" t="s">
        <v>8</v>
      </c>
      <c r="P34" s="127"/>
      <c r="Q34" s="127"/>
      <c r="R34" s="128"/>
      <c r="S34" s="144">
        <f t="shared" si="2"/>
        <v>0</v>
      </c>
      <c r="T34" s="144"/>
      <c r="U34" s="144"/>
      <c r="V34" s="126"/>
      <c r="W34" s="127"/>
      <c r="X34" s="127"/>
      <c r="Y34" s="49" t="s">
        <v>8</v>
      </c>
      <c r="Z34" s="127"/>
      <c r="AA34" s="127"/>
      <c r="AB34" s="128"/>
      <c r="AC34" s="126"/>
      <c r="AD34" s="127"/>
      <c r="AE34" s="127"/>
      <c r="AF34" s="49" t="s">
        <v>8</v>
      </c>
      <c r="AG34" s="127"/>
      <c r="AH34" s="127"/>
      <c r="AI34" s="128"/>
      <c r="AJ34" s="130">
        <f t="shared" si="3"/>
        <v>0</v>
      </c>
      <c r="AK34" s="131"/>
      <c r="AL34" s="132"/>
      <c r="AM34" s="133"/>
      <c r="AN34" s="134"/>
      <c r="AO34" s="135"/>
      <c r="AP34" s="125"/>
      <c r="AQ34" s="125"/>
      <c r="AR34" s="125"/>
      <c r="AS34" s="125"/>
      <c r="AT34" s="125"/>
      <c r="AU34" s="123"/>
      <c r="AV34" s="123"/>
      <c r="AW34" s="123"/>
      <c r="AX34" s="123"/>
      <c r="AY34" s="123"/>
    </row>
    <row r="35" spans="1:51" ht="20.45" customHeight="1">
      <c r="A35" s="140">
        <v>27</v>
      </c>
      <c r="B35" s="141"/>
      <c r="C35" s="142"/>
      <c r="D35" s="143"/>
      <c r="E35" s="126"/>
      <c r="F35" s="127"/>
      <c r="G35" s="127"/>
      <c r="H35" s="49" t="s">
        <v>8</v>
      </c>
      <c r="I35" s="127"/>
      <c r="J35" s="127"/>
      <c r="K35" s="128"/>
      <c r="L35" s="126"/>
      <c r="M35" s="127"/>
      <c r="N35" s="127"/>
      <c r="O35" s="49" t="s">
        <v>8</v>
      </c>
      <c r="P35" s="127"/>
      <c r="Q35" s="127"/>
      <c r="R35" s="128"/>
      <c r="S35" s="144">
        <f t="shared" si="2"/>
        <v>0</v>
      </c>
      <c r="T35" s="144"/>
      <c r="U35" s="144"/>
      <c r="V35" s="126"/>
      <c r="W35" s="127"/>
      <c r="X35" s="127"/>
      <c r="Y35" s="49" t="s">
        <v>8</v>
      </c>
      <c r="Z35" s="127"/>
      <c r="AA35" s="127"/>
      <c r="AB35" s="128"/>
      <c r="AC35" s="126"/>
      <c r="AD35" s="127"/>
      <c r="AE35" s="127"/>
      <c r="AF35" s="49" t="s">
        <v>8</v>
      </c>
      <c r="AG35" s="127"/>
      <c r="AH35" s="127"/>
      <c r="AI35" s="128"/>
      <c r="AJ35" s="130">
        <f t="shared" si="3"/>
        <v>0</v>
      </c>
      <c r="AK35" s="131"/>
      <c r="AL35" s="132"/>
      <c r="AM35" s="133"/>
      <c r="AN35" s="134"/>
      <c r="AO35" s="135"/>
      <c r="AP35" s="125"/>
      <c r="AQ35" s="125"/>
      <c r="AR35" s="125"/>
      <c r="AS35" s="125"/>
      <c r="AT35" s="125"/>
      <c r="AU35" s="123"/>
      <c r="AV35" s="123"/>
      <c r="AW35" s="123"/>
      <c r="AX35" s="123"/>
      <c r="AY35" s="123"/>
    </row>
    <row r="36" spans="1:51" ht="20.45" customHeight="1">
      <c r="A36" s="140">
        <v>28</v>
      </c>
      <c r="B36" s="141"/>
      <c r="C36" s="142"/>
      <c r="D36" s="143"/>
      <c r="E36" s="126"/>
      <c r="F36" s="127"/>
      <c r="G36" s="127"/>
      <c r="H36" s="49" t="s">
        <v>8</v>
      </c>
      <c r="I36" s="127"/>
      <c r="J36" s="127"/>
      <c r="K36" s="128"/>
      <c r="L36" s="126"/>
      <c r="M36" s="127"/>
      <c r="N36" s="127"/>
      <c r="O36" s="49" t="s">
        <v>8</v>
      </c>
      <c r="P36" s="127"/>
      <c r="Q36" s="127"/>
      <c r="R36" s="128"/>
      <c r="S36" s="144">
        <f t="shared" si="2"/>
        <v>0</v>
      </c>
      <c r="T36" s="144"/>
      <c r="U36" s="144"/>
      <c r="V36" s="126"/>
      <c r="W36" s="127"/>
      <c r="X36" s="127"/>
      <c r="Y36" s="49" t="s">
        <v>8</v>
      </c>
      <c r="Z36" s="127"/>
      <c r="AA36" s="127"/>
      <c r="AB36" s="128"/>
      <c r="AC36" s="126"/>
      <c r="AD36" s="127"/>
      <c r="AE36" s="127"/>
      <c r="AF36" s="49" t="s">
        <v>8</v>
      </c>
      <c r="AG36" s="127"/>
      <c r="AH36" s="127"/>
      <c r="AI36" s="128"/>
      <c r="AJ36" s="130">
        <f t="shared" si="3"/>
        <v>0</v>
      </c>
      <c r="AK36" s="131"/>
      <c r="AL36" s="132"/>
      <c r="AM36" s="133"/>
      <c r="AN36" s="134"/>
      <c r="AO36" s="135"/>
      <c r="AP36" s="125"/>
      <c r="AQ36" s="125"/>
      <c r="AR36" s="125"/>
      <c r="AS36" s="125"/>
      <c r="AT36" s="125"/>
      <c r="AU36" s="123"/>
      <c r="AV36" s="123"/>
      <c r="AW36" s="123"/>
      <c r="AX36" s="123"/>
      <c r="AY36" s="123"/>
    </row>
    <row r="37" spans="1:51" ht="20.45" customHeight="1">
      <c r="A37" s="140">
        <v>29</v>
      </c>
      <c r="B37" s="141"/>
      <c r="C37" s="142"/>
      <c r="D37" s="143"/>
      <c r="E37" s="126"/>
      <c r="F37" s="127"/>
      <c r="G37" s="127"/>
      <c r="H37" s="49" t="s">
        <v>8</v>
      </c>
      <c r="I37" s="127"/>
      <c r="J37" s="127"/>
      <c r="K37" s="128"/>
      <c r="L37" s="126"/>
      <c r="M37" s="127"/>
      <c r="N37" s="127"/>
      <c r="O37" s="49" t="s">
        <v>8</v>
      </c>
      <c r="P37" s="127"/>
      <c r="Q37" s="127"/>
      <c r="R37" s="128"/>
      <c r="S37" s="144">
        <f t="shared" si="2"/>
        <v>0</v>
      </c>
      <c r="T37" s="144"/>
      <c r="U37" s="144"/>
      <c r="V37" s="126"/>
      <c r="W37" s="127"/>
      <c r="X37" s="127"/>
      <c r="Y37" s="49" t="s">
        <v>8</v>
      </c>
      <c r="Z37" s="127"/>
      <c r="AA37" s="127"/>
      <c r="AB37" s="128"/>
      <c r="AC37" s="126"/>
      <c r="AD37" s="127"/>
      <c r="AE37" s="127"/>
      <c r="AF37" s="49" t="s">
        <v>8</v>
      </c>
      <c r="AG37" s="127"/>
      <c r="AH37" s="127"/>
      <c r="AI37" s="128"/>
      <c r="AJ37" s="130">
        <f t="shared" si="3"/>
        <v>0</v>
      </c>
      <c r="AK37" s="131"/>
      <c r="AL37" s="132"/>
      <c r="AM37" s="133"/>
      <c r="AN37" s="134"/>
      <c r="AO37" s="135"/>
      <c r="AP37" s="125"/>
      <c r="AQ37" s="125"/>
      <c r="AR37" s="125"/>
      <c r="AS37" s="125"/>
      <c r="AT37" s="125"/>
      <c r="AU37" s="123"/>
      <c r="AV37" s="123"/>
      <c r="AW37" s="123"/>
      <c r="AX37" s="123"/>
      <c r="AY37" s="123"/>
    </row>
    <row r="38" spans="1:51" ht="20.45" customHeight="1">
      <c r="A38" s="140">
        <v>30</v>
      </c>
      <c r="B38" s="141"/>
      <c r="C38" s="142"/>
      <c r="D38" s="143"/>
      <c r="E38" s="126"/>
      <c r="F38" s="127"/>
      <c r="G38" s="127"/>
      <c r="H38" s="49" t="s">
        <v>8</v>
      </c>
      <c r="I38" s="127"/>
      <c r="J38" s="127"/>
      <c r="K38" s="128"/>
      <c r="L38" s="126"/>
      <c r="M38" s="127"/>
      <c r="N38" s="127"/>
      <c r="O38" s="49" t="s">
        <v>8</v>
      </c>
      <c r="P38" s="127"/>
      <c r="Q38" s="127"/>
      <c r="R38" s="128"/>
      <c r="S38" s="144">
        <f t="shared" si="2"/>
        <v>0</v>
      </c>
      <c r="T38" s="144"/>
      <c r="U38" s="144"/>
      <c r="V38" s="126"/>
      <c r="W38" s="127"/>
      <c r="X38" s="127"/>
      <c r="Y38" s="49" t="s">
        <v>8</v>
      </c>
      <c r="Z38" s="127"/>
      <c r="AA38" s="127"/>
      <c r="AB38" s="128"/>
      <c r="AC38" s="126"/>
      <c r="AD38" s="127"/>
      <c r="AE38" s="127"/>
      <c r="AF38" s="49" t="s">
        <v>8</v>
      </c>
      <c r="AG38" s="127"/>
      <c r="AH38" s="127"/>
      <c r="AI38" s="128"/>
      <c r="AJ38" s="130">
        <f t="shared" si="3"/>
        <v>0</v>
      </c>
      <c r="AK38" s="131"/>
      <c r="AL38" s="132"/>
      <c r="AM38" s="133"/>
      <c r="AN38" s="134"/>
      <c r="AO38" s="135"/>
      <c r="AP38" s="125"/>
      <c r="AQ38" s="125"/>
      <c r="AR38" s="125"/>
      <c r="AS38" s="125"/>
      <c r="AT38" s="125"/>
      <c r="AU38" s="123"/>
      <c r="AV38" s="123"/>
      <c r="AW38" s="123"/>
      <c r="AX38" s="123"/>
      <c r="AY38" s="123"/>
    </row>
    <row r="39" spans="1:51" ht="20.45" customHeight="1">
      <c r="A39" s="140">
        <v>31</v>
      </c>
      <c r="B39" s="141"/>
      <c r="C39" s="142"/>
      <c r="D39" s="143"/>
      <c r="E39" s="126"/>
      <c r="F39" s="127"/>
      <c r="G39" s="127"/>
      <c r="H39" s="49" t="s">
        <v>8</v>
      </c>
      <c r="I39" s="127"/>
      <c r="J39" s="127"/>
      <c r="K39" s="128"/>
      <c r="L39" s="126"/>
      <c r="M39" s="127"/>
      <c r="N39" s="127"/>
      <c r="O39" s="49" t="s">
        <v>8</v>
      </c>
      <c r="P39" s="127"/>
      <c r="Q39" s="127"/>
      <c r="R39" s="128"/>
      <c r="S39" s="144">
        <f t="shared" si="2"/>
        <v>0</v>
      </c>
      <c r="T39" s="144"/>
      <c r="U39" s="144"/>
      <c r="V39" s="126"/>
      <c r="W39" s="127"/>
      <c r="X39" s="127"/>
      <c r="Y39" s="49" t="s">
        <v>8</v>
      </c>
      <c r="Z39" s="127"/>
      <c r="AA39" s="127"/>
      <c r="AB39" s="128"/>
      <c r="AC39" s="126"/>
      <c r="AD39" s="127"/>
      <c r="AE39" s="127"/>
      <c r="AF39" s="49" t="s">
        <v>8</v>
      </c>
      <c r="AG39" s="127"/>
      <c r="AH39" s="127"/>
      <c r="AI39" s="128"/>
      <c r="AJ39" s="130">
        <f t="shared" si="3"/>
        <v>0</v>
      </c>
      <c r="AK39" s="131"/>
      <c r="AL39" s="132"/>
      <c r="AM39" s="133"/>
      <c r="AN39" s="134"/>
      <c r="AO39" s="135"/>
      <c r="AP39" s="125"/>
      <c r="AQ39" s="125"/>
      <c r="AR39" s="125"/>
      <c r="AS39" s="125"/>
      <c r="AT39" s="125"/>
      <c r="AU39" s="123"/>
      <c r="AV39" s="123"/>
      <c r="AW39" s="123"/>
      <c r="AX39" s="123"/>
      <c r="AY39" s="123"/>
    </row>
    <row r="40" spans="1:51" ht="20.25" customHeight="1">
      <c r="A40" s="44"/>
      <c r="B40" s="44"/>
      <c r="C40" s="44"/>
      <c r="D40" s="44"/>
      <c r="E40" s="45"/>
      <c r="F40" s="45"/>
      <c r="G40" s="45"/>
      <c r="H40" s="45"/>
      <c r="I40" s="45"/>
      <c r="J40" s="45"/>
      <c r="K40" s="45"/>
      <c r="L40" s="51"/>
      <c r="M40" s="51"/>
      <c r="N40" s="51"/>
      <c r="O40" s="51"/>
      <c r="P40" s="51"/>
      <c r="Q40" s="51"/>
      <c r="R40" s="52"/>
      <c r="S40" s="136">
        <f>SUM(S9:U39)</f>
        <v>0</v>
      </c>
      <c r="T40" s="136"/>
      <c r="U40" s="136"/>
      <c r="V40" s="45"/>
      <c r="W40" s="45"/>
      <c r="X40" s="45"/>
      <c r="Y40" s="45"/>
      <c r="Z40" s="45"/>
      <c r="AA40" s="45"/>
      <c r="AB40" s="45"/>
      <c r="AC40" s="51"/>
      <c r="AD40" s="51"/>
      <c r="AE40" s="51"/>
      <c r="AF40" s="51"/>
      <c r="AG40" s="51"/>
      <c r="AH40" s="51"/>
      <c r="AI40" s="52"/>
      <c r="AJ40" s="137">
        <f>SUM(AJ9:AL39)</f>
        <v>0</v>
      </c>
      <c r="AK40" s="138"/>
      <c r="AL40" s="139"/>
      <c r="AM40" s="45"/>
      <c r="AN40" s="45"/>
      <c r="AO40" s="45"/>
      <c r="AP40" s="53"/>
      <c r="AQ40" s="53"/>
      <c r="AR40" s="53"/>
      <c r="AS40" s="53"/>
      <c r="AT40" s="53"/>
      <c r="AU40" s="53"/>
      <c r="AV40" s="53"/>
      <c r="AW40" s="53"/>
      <c r="AX40" s="53"/>
      <c r="AY40" s="53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4">H43/(H44+H45)</f>
        <v>#DIV/0!</v>
      </c>
      <c r="I48" s="119"/>
      <c r="J48" s="119" t="e">
        <f t="shared" ref="J48" si="5">J43/(J44+J45)</f>
        <v>#DIV/0!</v>
      </c>
      <c r="K48" s="119"/>
      <c r="L48" s="119" t="e">
        <f t="shared" ref="L48" si="6">L43/(L44+L45)</f>
        <v>#DIV/0!</v>
      </c>
      <c r="M48" s="119"/>
      <c r="N48" s="119" t="e">
        <f t="shared" ref="N48" si="7">N43/(N44+N45)</f>
        <v>#DIV/0!</v>
      </c>
      <c r="O48" s="119"/>
      <c r="P48" s="119" t="e">
        <f t="shared" ref="P48" si="8">P43/(P44+P45)</f>
        <v>#DIV/0!</v>
      </c>
      <c r="Q48" s="119"/>
      <c r="R48" s="119" t="e">
        <f t="shared" ref="R48" si="9">R43/(R44+R45)</f>
        <v>#DIV/0!</v>
      </c>
      <c r="S48" s="119"/>
      <c r="T48" s="119" t="e">
        <f t="shared" ref="T48" si="10">T43/(T44+T45)</f>
        <v>#DIV/0!</v>
      </c>
      <c r="U48" s="119"/>
      <c r="V48" s="119" t="e">
        <f t="shared" ref="V48" si="11">V43/(V44+V45)</f>
        <v>#DIV/0!</v>
      </c>
      <c r="W48" s="119"/>
      <c r="X48" s="119" t="e">
        <f t="shared" ref="X48" si="12">X43/(X44+X45)</f>
        <v>#DIV/0!</v>
      </c>
      <c r="Y48" s="119"/>
      <c r="Z48" s="119" t="e">
        <f t="shared" ref="Z48" si="13">Z43/(Z44+Z45)</f>
        <v>#DIV/0!</v>
      </c>
      <c r="AA48" s="119"/>
      <c r="AB48" s="119" t="e">
        <f t="shared" ref="AB48" si="14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AB48:AC48"/>
    <mergeCell ref="V47:W47"/>
    <mergeCell ref="X47:Y47"/>
    <mergeCell ref="Z47:AA47"/>
    <mergeCell ref="AB47:AC47"/>
    <mergeCell ref="AD47:AH47"/>
    <mergeCell ref="AI47:AN47"/>
    <mergeCell ref="AD48:AH48"/>
    <mergeCell ref="AI48:AN48"/>
    <mergeCell ref="X48:Y48"/>
    <mergeCell ref="Z48:AA48"/>
    <mergeCell ref="A47:E47"/>
    <mergeCell ref="F47:G47"/>
    <mergeCell ref="H47:I47"/>
    <mergeCell ref="J47:K47"/>
    <mergeCell ref="L47:M47"/>
    <mergeCell ref="N47:O47"/>
    <mergeCell ref="P47:Q47"/>
    <mergeCell ref="R47:S47"/>
    <mergeCell ref="T47:U47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46:E46"/>
    <mergeCell ref="F46:G46"/>
    <mergeCell ref="H46:I46"/>
    <mergeCell ref="J46:K46"/>
    <mergeCell ref="L46:M46"/>
    <mergeCell ref="N46:O46"/>
    <mergeCell ref="P46:Q46"/>
    <mergeCell ref="R46:S46"/>
    <mergeCell ref="T46:U46"/>
    <mergeCell ref="AI42:AN42"/>
    <mergeCell ref="A43:E43"/>
    <mergeCell ref="AB43:AC43"/>
    <mergeCell ref="AD43:AH43"/>
    <mergeCell ref="AI43:AN43"/>
    <mergeCell ref="A44:E44"/>
    <mergeCell ref="AB44:AC44"/>
    <mergeCell ref="AD44:AH44"/>
    <mergeCell ref="AI44:AN44"/>
    <mergeCell ref="Z42:AA42"/>
    <mergeCell ref="F43:G43"/>
    <mergeCell ref="H43:I43"/>
    <mergeCell ref="J43:K43"/>
    <mergeCell ref="L43:M43"/>
    <mergeCell ref="N43:O43"/>
    <mergeCell ref="P43:Q43"/>
    <mergeCell ref="N42:O42"/>
    <mergeCell ref="P42:Q42"/>
    <mergeCell ref="R42:S42"/>
    <mergeCell ref="T42:U42"/>
    <mergeCell ref="V42:W42"/>
    <mergeCell ref="X42:Y42"/>
    <mergeCell ref="F42:G42"/>
    <mergeCell ref="A9:B9"/>
    <mergeCell ref="A5:AT6"/>
    <mergeCell ref="AL3:AP4"/>
    <mergeCell ref="AQ3:AS4"/>
    <mergeCell ref="G1:AB2"/>
    <mergeCell ref="D3:F4"/>
    <mergeCell ref="G3:P4"/>
    <mergeCell ref="Q3:S4"/>
    <mergeCell ref="A7:B8"/>
    <mergeCell ref="C7:D8"/>
    <mergeCell ref="E7:U7"/>
    <mergeCell ref="V7:AL7"/>
    <mergeCell ref="AM7:AO8"/>
    <mergeCell ref="E8:K8"/>
    <mergeCell ref="L8:R8"/>
    <mergeCell ref="S8:U8"/>
    <mergeCell ref="V8:AB8"/>
    <mergeCell ref="AC8:AI8"/>
    <mergeCell ref="AJ8:AL8"/>
    <mergeCell ref="T3:V4"/>
    <mergeCell ref="W3:AF4"/>
    <mergeCell ref="AG3:AI4"/>
    <mergeCell ref="V9:X9"/>
    <mergeCell ref="Z9:AB9"/>
    <mergeCell ref="AC9:AE9"/>
    <mergeCell ref="AG9:AI9"/>
    <mergeCell ref="AJ9:AL9"/>
    <mergeCell ref="AM9:AO9"/>
    <mergeCell ref="C9:D9"/>
    <mergeCell ref="E9:G9"/>
    <mergeCell ref="I9:K9"/>
    <mergeCell ref="L9:N9"/>
    <mergeCell ref="P9:R9"/>
    <mergeCell ref="S9:U9"/>
    <mergeCell ref="AM10:AO10"/>
    <mergeCell ref="A11:B11"/>
    <mergeCell ref="C11:D11"/>
    <mergeCell ref="E11:G11"/>
    <mergeCell ref="I11:K11"/>
    <mergeCell ref="L11:N11"/>
    <mergeCell ref="P11:R11"/>
    <mergeCell ref="S11:U11"/>
    <mergeCell ref="V11:X11"/>
    <mergeCell ref="Z11:AB11"/>
    <mergeCell ref="S10:U10"/>
    <mergeCell ref="V10:X10"/>
    <mergeCell ref="Z10:AB10"/>
    <mergeCell ref="AC10:AE10"/>
    <mergeCell ref="AG10:AI10"/>
    <mergeCell ref="AJ10:AL10"/>
    <mergeCell ref="A10:B10"/>
    <mergeCell ref="C10:D10"/>
    <mergeCell ref="AC11:AE11"/>
    <mergeCell ref="AG11:AI11"/>
    <mergeCell ref="AJ11:AL11"/>
    <mergeCell ref="AM11:AO11"/>
    <mergeCell ref="A12:B12"/>
    <mergeCell ref="C12:D12"/>
    <mergeCell ref="E12:G12"/>
    <mergeCell ref="I12:K12"/>
    <mergeCell ref="L12:N12"/>
    <mergeCell ref="P12:R12"/>
    <mergeCell ref="AM12:AO12"/>
    <mergeCell ref="A13:B13"/>
    <mergeCell ref="C13:D13"/>
    <mergeCell ref="E13:G13"/>
    <mergeCell ref="I13:K13"/>
    <mergeCell ref="L13:N13"/>
    <mergeCell ref="P13:R13"/>
    <mergeCell ref="S13:U13"/>
    <mergeCell ref="V13:X13"/>
    <mergeCell ref="Z13:AB13"/>
    <mergeCell ref="S12:U12"/>
    <mergeCell ref="V12:X12"/>
    <mergeCell ref="Z12:AB12"/>
    <mergeCell ref="AC12:AE12"/>
    <mergeCell ref="AG12:AI12"/>
    <mergeCell ref="AJ12:AL12"/>
    <mergeCell ref="AC13:AE13"/>
    <mergeCell ref="AG13:AI13"/>
    <mergeCell ref="I15:K15"/>
    <mergeCell ref="L15:N15"/>
    <mergeCell ref="P15:R15"/>
    <mergeCell ref="S15:U15"/>
    <mergeCell ref="V15:X15"/>
    <mergeCell ref="Z15:AB15"/>
    <mergeCell ref="AJ13:AL13"/>
    <mergeCell ref="AM13:AO13"/>
    <mergeCell ref="A14:B14"/>
    <mergeCell ref="C14:D14"/>
    <mergeCell ref="E14:G14"/>
    <mergeCell ref="I14:K14"/>
    <mergeCell ref="L14:N14"/>
    <mergeCell ref="P14:R14"/>
    <mergeCell ref="AM14:AO14"/>
    <mergeCell ref="S14:U14"/>
    <mergeCell ref="V14:X14"/>
    <mergeCell ref="Z14:AB14"/>
    <mergeCell ref="AC14:AE14"/>
    <mergeCell ref="AG14:AI14"/>
    <mergeCell ref="AJ14:AL14"/>
    <mergeCell ref="P17:R17"/>
    <mergeCell ref="S17:U17"/>
    <mergeCell ref="V17:X17"/>
    <mergeCell ref="Z17:AB17"/>
    <mergeCell ref="AC15:AE15"/>
    <mergeCell ref="AG15:AI15"/>
    <mergeCell ref="AJ15:AL15"/>
    <mergeCell ref="AM15:AO15"/>
    <mergeCell ref="A16:B16"/>
    <mergeCell ref="C16:D16"/>
    <mergeCell ref="E16:G16"/>
    <mergeCell ref="I16:K16"/>
    <mergeCell ref="L16:N16"/>
    <mergeCell ref="P16:R16"/>
    <mergeCell ref="AM16:AO16"/>
    <mergeCell ref="S16:U16"/>
    <mergeCell ref="V16:X16"/>
    <mergeCell ref="Z16:AB16"/>
    <mergeCell ref="AC16:AE16"/>
    <mergeCell ref="AG16:AI16"/>
    <mergeCell ref="AJ16:AL16"/>
    <mergeCell ref="A15:B15"/>
    <mergeCell ref="C15:D15"/>
    <mergeCell ref="E15:G15"/>
    <mergeCell ref="V19:X19"/>
    <mergeCell ref="Z19:AB19"/>
    <mergeCell ref="AC17:AE17"/>
    <mergeCell ref="AG17:AI17"/>
    <mergeCell ref="AJ17:AL17"/>
    <mergeCell ref="AM17:AO17"/>
    <mergeCell ref="A18:B18"/>
    <mergeCell ref="C18:D18"/>
    <mergeCell ref="E18:G18"/>
    <mergeCell ref="I18:K18"/>
    <mergeCell ref="L18:N18"/>
    <mergeCell ref="P18:R18"/>
    <mergeCell ref="AM18:AO18"/>
    <mergeCell ref="S18:U18"/>
    <mergeCell ref="V18:X18"/>
    <mergeCell ref="Z18:AB18"/>
    <mergeCell ref="AC18:AE18"/>
    <mergeCell ref="AG18:AI18"/>
    <mergeCell ref="AJ18:AL18"/>
    <mergeCell ref="A17:B17"/>
    <mergeCell ref="C17:D17"/>
    <mergeCell ref="E17:G17"/>
    <mergeCell ref="I17:K17"/>
    <mergeCell ref="L17:N17"/>
    <mergeCell ref="AC19:AE19"/>
    <mergeCell ref="AG19:AI19"/>
    <mergeCell ref="AJ19:AL19"/>
    <mergeCell ref="AM19:AO19"/>
    <mergeCell ref="A20:B20"/>
    <mergeCell ref="C20:D20"/>
    <mergeCell ref="E20:G20"/>
    <mergeCell ref="I20:K20"/>
    <mergeCell ref="L20:N20"/>
    <mergeCell ref="P20:R20"/>
    <mergeCell ref="AM20:AO20"/>
    <mergeCell ref="S20:U20"/>
    <mergeCell ref="V20:X20"/>
    <mergeCell ref="Z20:AB20"/>
    <mergeCell ref="AC20:AE20"/>
    <mergeCell ref="AG20:AI20"/>
    <mergeCell ref="AJ20:AL20"/>
    <mergeCell ref="A19:B19"/>
    <mergeCell ref="C19:D19"/>
    <mergeCell ref="E19:G19"/>
    <mergeCell ref="I19:K19"/>
    <mergeCell ref="L19:N19"/>
    <mergeCell ref="P19:R19"/>
    <mergeCell ref="S19:U19"/>
    <mergeCell ref="AM21:AO21"/>
    <mergeCell ref="A22:B22"/>
    <mergeCell ref="C22:D22"/>
    <mergeCell ref="E22:G22"/>
    <mergeCell ref="I22:K22"/>
    <mergeCell ref="L22:N22"/>
    <mergeCell ref="P22:R22"/>
    <mergeCell ref="AM22:AO22"/>
    <mergeCell ref="S22:U22"/>
    <mergeCell ref="V22:X22"/>
    <mergeCell ref="Z22:AB22"/>
    <mergeCell ref="AC22:AE22"/>
    <mergeCell ref="AG22:AI22"/>
    <mergeCell ref="AJ22:AL22"/>
    <mergeCell ref="A21:B21"/>
    <mergeCell ref="C21:D21"/>
    <mergeCell ref="E21:G21"/>
    <mergeCell ref="I21:K21"/>
    <mergeCell ref="L21:N21"/>
    <mergeCell ref="P21:R21"/>
    <mergeCell ref="S21:U21"/>
    <mergeCell ref="V21:X21"/>
    <mergeCell ref="Z21:AB21"/>
    <mergeCell ref="I23:K23"/>
    <mergeCell ref="L23:N23"/>
    <mergeCell ref="P23:R23"/>
    <mergeCell ref="S23:U23"/>
    <mergeCell ref="V23:X23"/>
    <mergeCell ref="Z23:AB23"/>
    <mergeCell ref="AC21:AE21"/>
    <mergeCell ref="AG21:AI21"/>
    <mergeCell ref="AJ21:AL21"/>
    <mergeCell ref="P25:R25"/>
    <mergeCell ref="S25:U25"/>
    <mergeCell ref="V25:X25"/>
    <mergeCell ref="Z25:AB25"/>
    <mergeCell ref="AC23:AE23"/>
    <mergeCell ref="AG23:AI23"/>
    <mergeCell ref="AJ23:AL23"/>
    <mergeCell ref="AM23:AO23"/>
    <mergeCell ref="A24:B24"/>
    <mergeCell ref="C24:D24"/>
    <mergeCell ref="E24:G24"/>
    <mergeCell ref="I24:K24"/>
    <mergeCell ref="L24:N24"/>
    <mergeCell ref="P24:R24"/>
    <mergeCell ref="AM24:AO24"/>
    <mergeCell ref="S24:U24"/>
    <mergeCell ref="V24:X24"/>
    <mergeCell ref="Z24:AB24"/>
    <mergeCell ref="AC24:AE24"/>
    <mergeCell ref="AG24:AI24"/>
    <mergeCell ref="AJ24:AL24"/>
    <mergeCell ref="A23:B23"/>
    <mergeCell ref="C23:D23"/>
    <mergeCell ref="E23:G23"/>
    <mergeCell ref="V27:X27"/>
    <mergeCell ref="Z27:AB27"/>
    <mergeCell ref="AC25:AE25"/>
    <mergeCell ref="AG25:AI25"/>
    <mergeCell ref="AJ25:AL25"/>
    <mergeCell ref="AM25:AO25"/>
    <mergeCell ref="A26:B26"/>
    <mergeCell ref="C26:D26"/>
    <mergeCell ref="E26:G26"/>
    <mergeCell ref="I26:K26"/>
    <mergeCell ref="L26:N26"/>
    <mergeCell ref="P26:R26"/>
    <mergeCell ref="AM26:AO26"/>
    <mergeCell ref="S26:U26"/>
    <mergeCell ref="V26:X26"/>
    <mergeCell ref="Z26:AB26"/>
    <mergeCell ref="AC26:AE26"/>
    <mergeCell ref="AG26:AI26"/>
    <mergeCell ref="AJ26:AL26"/>
    <mergeCell ref="A25:B25"/>
    <mergeCell ref="C25:D25"/>
    <mergeCell ref="E25:G25"/>
    <mergeCell ref="I25:K25"/>
    <mergeCell ref="L25:N25"/>
    <mergeCell ref="AC27:AE27"/>
    <mergeCell ref="AG27:AI27"/>
    <mergeCell ref="AJ27:AL27"/>
    <mergeCell ref="AM27:AO27"/>
    <mergeCell ref="A28:B28"/>
    <mergeCell ref="C28:D28"/>
    <mergeCell ref="E28:G28"/>
    <mergeCell ref="I28:K28"/>
    <mergeCell ref="L28:N28"/>
    <mergeCell ref="P28:R28"/>
    <mergeCell ref="AM28:AO28"/>
    <mergeCell ref="S28:U28"/>
    <mergeCell ref="V28:X28"/>
    <mergeCell ref="Z28:AB28"/>
    <mergeCell ref="AC28:AE28"/>
    <mergeCell ref="AG28:AI28"/>
    <mergeCell ref="AJ28:AL28"/>
    <mergeCell ref="A27:B27"/>
    <mergeCell ref="C27:D27"/>
    <mergeCell ref="E27:G27"/>
    <mergeCell ref="I27:K27"/>
    <mergeCell ref="L27:N27"/>
    <mergeCell ref="P27:R27"/>
    <mergeCell ref="S27:U27"/>
    <mergeCell ref="AM29:AO29"/>
    <mergeCell ref="A30:B30"/>
    <mergeCell ref="C30:D30"/>
    <mergeCell ref="E30:G30"/>
    <mergeCell ref="I30:K30"/>
    <mergeCell ref="L30:N30"/>
    <mergeCell ref="P30:R30"/>
    <mergeCell ref="AM30:AO30"/>
    <mergeCell ref="S30:U30"/>
    <mergeCell ref="V30:X30"/>
    <mergeCell ref="Z30:AB30"/>
    <mergeCell ref="AC30:AE30"/>
    <mergeCell ref="AG30:AI30"/>
    <mergeCell ref="AJ30:AL30"/>
    <mergeCell ref="A29:B29"/>
    <mergeCell ref="C29:D29"/>
    <mergeCell ref="E29:G29"/>
    <mergeCell ref="I29:K29"/>
    <mergeCell ref="L29:N29"/>
    <mergeCell ref="P29:R29"/>
    <mergeCell ref="S29:U29"/>
    <mergeCell ref="V29:X29"/>
    <mergeCell ref="Z29:AB29"/>
    <mergeCell ref="I31:K31"/>
    <mergeCell ref="L31:N31"/>
    <mergeCell ref="P31:R31"/>
    <mergeCell ref="S31:U31"/>
    <mergeCell ref="V31:X31"/>
    <mergeCell ref="Z31:AB31"/>
    <mergeCell ref="AC29:AE29"/>
    <mergeCell ref="AG29:AI29"/>
    <mergeCell ref="AJ29:AL29"/>
    <mergeCell ref="P33:R33"/>
    <mergeCell ref="S33:U33"/>
    <mergeCell ref="V33:X33"/>
    <mergeCell ref="Z33:AB33"/>
    <mergeCell ref="AC31:AE31"/>
    <mergeCell ref="AG31:AI31"/>
    <mergeCell ref="AJ31:AL31"/>
    <mergeCell ref="AM31:AO31"/>
    <mergeCell ref="A32:B32"/>
    <mergeCell ref="C32:D32"/>
    <mergeCell ref="E32:G32"/>
    <mergeCell ref="I32:K32"/>
    <mergeCell ref="L32:N32"/>
    <mergeCell ref="P32:R32"/>
    <mergeCell ref="AM32:AO32"/>
    <mergeCell ref="S32:U32"/>
    <mergeCell ref="V32:X32"/>
    <mergeCell ref="Z32:AB32"/>
    <mergeCell ref="AC32:AE32"/>
    <mergeCell ref="AG32:AI32"/>
    <mergeCell ref="AJ32:AL32"/>
    <mergeCell ref="A31:B31"/>
    <mergeCell ref="C31:D31"/>
    <mergeCell ref="E31:G31"/>
    <mergeCell ref="V35:X35"/>
    <mergeCell ref="Z35:AB35"/>
    <mergeCell ref="AC33:AE33"/>
    <mergeCell ref="AG33:AI33"/>
    <mergeCell ref="AJ33:AL33"/>
    <mergeCell ref="AM33:AO33"/>
    <mergeCell ref="A34:B34"/>
    <mergeCell ref="C34:D34"/>
    <mergeCell ref="E34:G34"/>
    <mergeCell ref="I34:K34"/>
    <mergeCell ref="L34:N34"/>
    <mergeCell ref="P34:R34"/>
    <mergeCell ref="AM34:AO34"/>
    <mergeCell ref="S34:U34"/>
    <mergeCell ref="V34:X34"/>
    <mergeCell ref="Z34:AB34"/>
    <mergeCell ref="AC34:AE34"/>
    <mergeCell ref="AG34:AI34"/>
    <mergeCell ref="AJ34:AL34"/>
    <mergeCell ref="A33:B33"/>
    <mergeCell ref="C33:D33"/>
    <mergeCell ref="E33:G33"/>
    <mergeCell ref="I33:K33"/>
    <mergeCell ref="L33:N33"/>
    <mergeCell ref="AC35:AE35"/>
    <mergeCell ref="AG35:AI35"/>
    <mergeCell ref="AJ35:AL35"/>
    <mergeCell ref="AM35:AO35"/>
    <mergeCell ref="A36:B36"/>
    <mergeCell ref="C36:D36"/>
    <mergeCell ref="E36:G36"/>
    <mergeCell ref="I36:K36"/>
    <mergeCell ref="L36:N36"/>
    <mergeCell ref="P36:R36"/>
    <mergeCell ref="AM36:AO36"/>
    <mergeCell ref="S36:U36"/>
    <mergeCell ref="V36:X36"/>
    <mergeCell ref="Z36:AB36"/>
    <mergeCell ref="AC36:AE36"/>
    <mergeCell ref="AG36:AI36"/>
    <mergeCell ref="AJ36:AL36"/>
    <mergeCell ref="A35:B35"/>
    <mergeCell ref="C35:D35"/>
    <mergeCell ref="E35:G35"/>
    <mergeCell ref="I35:K35"/>
    <mergeCell ref="L35:N35"/>
    <mergeCell ref="P35:R35"/>
    <mergeCell ref="S35:U35"/>
    <mergeCell ref="AC37:AE37"/>
    <mergeCell ref="AG37:AI37"/>
    <mergeCell ref="AJ37:AL37"/>
    <mergeCell ref="AM37:AO37"/>
    <mergeCell ref="A38:B38"/>
    <mergeCell ref="C38:D38"/>
    <mergeCell ref="E38:G38"/>
    <mergeCell ref="I38:K38"/>
    <mergeCell ref="L38:N38"/>
    <mergeCell ref="P38:R38"/>
    <mergeCell ref="A37:B37"/>
    <mergeCell ref="C37:D37"/>
    <mergeCell ref="E37:G37"/>
    <mergeCell ref="I37:K37"/>
    <mergeCell ref="L37:N37"/>
    <mergeCell ref="P37:R37"/>
    <mergeCell ref="S37:U37"/>
    <mergeCell ref="V37:X37"/>
    <mergeCell ref="Z37:AB37"/>
    <mergeCell ref="AC39:AE39"/>
    <mergeCell ref="AG39:AI39"/>
    <mergeCell ref="AJ39:AL39"/>
    <mergeCell ref="AM39:AO39"/>
    <mergeCell ref="S40:U40"/>
    <mergeCell ref="AJ40:AL40"/>
    <mergeCell ref="AM38:AO38"/>
    <mergeCell ref="A39:B39"/>
    <mergeCell ref="C39:D39"/>
    <mergeCell ref="E39:G39"/>
    <mergeCell ref="I39:K39"/>
    <mergeCell ref="L39:N39"/>
    <mergeCell ref="P39:R39"/>
    <mergeCell ref="S39:U39"/>
    <mergeCell ref="V39:X39"/>
    <mergeCell ref="Z39:AB39"/>
    <mergeCell ref="S38:U38"/>
    <mergeCell ref="V38:X38"/>
    <mergeCell ref="Z38:AB38"/>
    <mergeCell ref="AC38:AE38"/>
    <mergeCell ref="AG38:AI38"/>
    <mergeCell ref="AJ38:AL38"/>
    <mergeCell ref="AP24:AT24"/>
    <mergeCell ref="AP13:AT13"/>
    <mergeCell ref="AP14:AT14"/>
    <mergeCell ref="AP15:AT15"/>
    <mergeCell ref="AP16:AT16"/>
    <mergeCell ref="AP17:AT17"/>
    <mergeCell ref="AP18:AT18"/>
    <mergeCell ref="AP7:AT8"/>
    <mergeCell ref="AP9:AT9"/>
    <mergeCell ref="AP10:AT10"/>
    <mergeCell ref="AP11:AT11"/>
    <mergeCell ref="AP12:AT12"/>
    <mergeCell ref="AP37:AT37"/>
    <mergeCell ref="AP38:AT38"/>
    <mergeCell ref="AP39:AT39"/>
    <mergeCell ref="E10:G10"/>
    <mergeCell ref="I10:K10"/>
    <mergeCell ref="L10:N10"/>
    <mergeCell ref="P10:R10"/>
    <mergeCell ref="AP31:AT31"/>
    <mergeCell ref="AP32:AT32"/>
    <mergeCell ref="AP33:AT33"/>
    <mergeCell ref="AP34:AT34"/>
    <mergeCell ref="AP35:AT35"/>
    <mergeCell ref="AP36:AT36"/>
    <mergeCell ref="AP25:AT25"/>
    <mergeCell ref="AP26:AT26"/>
    <mergeCell ref="AP27:AT27"/>
    <mergeCell ref="AP28:AT28"/>
    <mergeCell ref="AP29:AT29"/>
    <mergeCell ref="AP30:AT30"/>
    <mergeCell ref="AP19:AT19"/>
    <mergeCell ref="AP20:AT20"/>
    <mergeCell ref="AP21:AT21"/>
    <mergeCell ref="AP22:AT22"/>
    <mergeCell ref="AP23:AT23"/>
    <mergeCell ref="AB45:AC45"/>
    <mergeCell ref="AD45:AH45"/>
    <mergeCell ref="H42:I42"/>
    <mergeCell ref="J42:K42"/>
    <mergeCell ref="L42:M42"/>
    <mergeCell ref="A42:E42"/>
    <mergeCell ref="AB42:AC42"/>
    <mergeCell ref="F44:G44"/>
    <mergeCell ref="H44:I44"/>
    <mergeCell ref="J44:K44"/>
    <mergeCell ref="L44:M44"/>
    <mergeCell ref="N44:O44"/>
    <mergeCell ref="P44:Q44"/>
    <mergeCell ref="R44:S44"/>
    <mergeCell ref="R43:S43"/>
    <mergeCell ref="T43:U43"/>
    <mergeCell ref="V43:W43"/>
    <mergeCell ref="X43:Y43"/>
    <mergeCell ref="Z43:AA43"/>
    <mergeCell ref="Z44:AA44"/>
    <mergeCell ref="T44:U44"/>
    <mergeCell ref="V44:W44"/>
    <mergeCell ref="X44:Y44"/>
    <mergeCell ref="AD42:AH42"/>
    <mergeCell ref="H45:I45"/>
    <mergeCell ref="J45:K45"/>
    <mergeCell ref="L45:M45"/>
    <mergeCell ref="Z45:AA45"/>
    <mergeCell ref="N45:O45"/>
    <mergeCell ref="P45:Q45"/>
    <mergeCell ref="R45:S45"/>
    <mergeCell ref="T45:U45"/>
    <mergeCell ref="V45:W45"/>
    <mergeCell ref="X45:Y45"/>
    <mergeCell ref="AU17:AY17"/>
    <mergeCell ref="AU18:AY18"/>
    <mergeCell ref="AU19:AY19"/>
    <mergeCell ref="AU20:AY20"/>
    <mergeCell ref="AU21:AY21"/>
    <mergeCell ref="AU22:AY22"/>
    <mergeCell ref="AU23:AY23"/>
    <mergeCell ref="AU24:AY24"/>
    <mergeCell ref="AU25:AY25"/>
    <mergeCell ref="AU7:AY8"/>
    <mergeCell ref="AU9:AY9"/>
    <mergeCell ref="AU10:AY10"/>
    <mergeCell ref="AU11:AY11"/>
    <mergeCell ref="AU12:AY12"/>
    <mergeCell ref="AU13:AY13"/>
    <mergeCell ref="AU14:AY14"/>
    <mergeCell ref="AU15:AY15"/>
    <mergeCell ref="AU16:AY16"/>
    <mergeCell ref="A48:E48"/>
    <mergeCell ref="AU26:AY26"/>
    <mergeCell ref="AU27:AY27"/>
    <mergeCell ref="AU28:AY28"/>
    <mergeCell ref="AU29:AY29"/>
    <mergeCell ref="AU30:AY30"/>
    <mergeCell ref="AU31:AY31"/>
    <mergeCell ref="AU32:AY32"/>
    <mergeCell ref="AU33:AY33"/>
    <mergeCell ref="AU34:AY34"/>
    <mergeCell ref="A45:E45"/>
    <mergeCell ref="AU35:AY35"/>
    <mergeCell ref="AU36:AY36"/>
    <mergeCell ref="AU37:AY37"/>
    <mergeCell ref="AU38:AY38"/>
    <mergeCell ref="AU39:AY39"/>
    <mergeCell ref="AI45:AN45"/>
    <mergeCell ref="V46:W46"/>
    <mergeCell ref="X46:Y46"/>
    <mergeCell ref="Z46:AA46"/>
    <mergeCell ref="AB46:AC46"/>
    <mergeCell ref="AD46:AH46"/>
    <mergeCell ref="AI46:AN46"/>
    <mergeCell ref="F45:G45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0866141732283461" right="0.70866141732283461" top="0.74803149606299213" bottom="0.74803149606299213" header="0.31496062992125984" footer="0.31496062992125984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AY48"/>
  <sheetViews>
    <sheetView view="pageBreakPreview"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5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0866141732283461" right="0.70866141732283461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Y48"/>
  <sheetViews>
    <sheetView view="pageBreakPreview"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6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0866141732283461" right="0.70866141732283461" top="0.74803149606299213" bottom="0.74803149606299213" header="0.31496062992125984" footer="0.31496062992125984"/>
  <pageSetup paperSize="9" scale="9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Y48"/>
  <sheetViews>
    <sheetView view="pageBreakPreview" topLeftCell="A37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7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" right="0.7" top="0.75" bottom="0.75" header="0.3" footer="0.3"/>
  <pageSetup paperSize="9" scale="9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Y48"/>
  <sheetViews>
    <sheetView view="pageBreakPreview" topLeftCell="A37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8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" right="0.7" top="0.75" bottom="0.75" header="0.3" footer="0.3"/>
  <pageSetup paperSize="9"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Y49"/>
  <sheetViews>
    <sheetView view="pageBreakPreview" topLeftCell="A37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9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114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  <row r="49" ht="20.100000000000001" customHeight="1"/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C9:D39">
      <formula1>"月,火,水,木,金,土,日"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AL3:AP4">
      <formula1>" ,4,5,6,7,8,9,10,11,12,1,2,3"</formula1>
    </dataValidation>
  </dataValidations>
  <pageMargins left="0.7" right="0.7" top="0.75" bottom="0.75" header="0.3" footer="0.3"/>
  <pageSetup paperSize="9" scale="9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Y48"/>
  <sheetViews>
    <sheetView view="pageBreakPreview" topLeftCell="A34" zoomScaleNormal="100" zoomScaleSheetLayoutView="100" workbookViewId="0">
      <selection activeCell="A48" sqref="A48:E48"/>
    </sheetView>
  </sheetViews>
  <sheetFormatPr defaultRowHeight="13.5"/>
  <cols>
    <col min="1" max="51" width="1.875" customWidth="1"/>
  </cols>
  <sheetData>
    <row r="1" spans="1:51">
      <c r="A1" s="42"/>
      <c r="B1" s="42"/>
      <c r="C1" s="42"/>
      <c r="D1" s="42"/>
      <c r="E1" s="42"/>
      <c r="F1" s="42"/>
      <c r="G1" s="152" t="s">
        <v>15</v>
      </c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>
      <c r="A2" s="42"/>
      <c r="B2" s="42"/>
      <c r="C2" s="42"/>
      <c r="D2" s="42"/>
      <c r="E2" s="42"/>
      <c r="F2" s="4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</row>
    <row r="3" spans="1:51">
      <c r="A3" s="42"/>
      <c r="B3" s="42"/>
      <c r="C3" s="42"/>
      <c r="D3" s="153" t="s">
        <v>10</v>
      </c>
      <c r="E3" s="153"/>
      <c r="F3" s="153"/>
      <c r="G3" s="162">
        <f>'栃木（４月）'!G3:P4</f>
        <v>0</v>
      </c>
      <c r="H3" s="158"/>
      <c r="I3" s="158"/>
      <c r="J3" s="158"/>
      <c r="K3" s="158"/>
      <c r="L3" s="158"/>
      <c r="M3" s="158"/>
      <c r="N3" s="158"/>
      <c r="O3" s="158"/>
      <c r="P3" s="158"/>
      <c r="Q3" s="158" t="s">
        <v>0</v>
      </c>
      <c r="R3" s="158"/>
      <c r="S3" s="159"/>
      <c r="T3" s="153" t="s">
        <v>11</v>
      </c>
      <c r="U3" s="153"/>
      <c r="V3" s="153"/>
      <c r="W3" s="162">
        <f>'栃木（４月）'!W3:AF4</f>
        <v>0</v>
      </c>
      <c r="X3" s="158"/>
      <c r="Y3" s="158"/>
      <c r="Z3" s="158"/>
      <c r="AA3" s="158"/>
      <c r="AB3" s="158"/>
      <c r="AC3" s="158"/>
      <c r="AD3" s="158"/>
      <c r="AE3" s="158"/>
      <c r="AF3" s="158"/>
      <c r="AG3" s="158" t="s">
        <v>12</v>
      </c>
      <c r="AH3" s="158"/>
      <c r="AI3" s="159"/>
      <c r="AJ3" s="42"/>
      <c r="AK3" s="42"/>
      <c r="AL3" s="148">
        <v>10</v>
      </c>
      <c r="AM3" s="149"/>
      <c r="AN3" s="149"/>
      <c r="AO3" s="149"/>
      <c r="AP3" s="149"/>
      <c r="AQ3" s="150" t="s">
        <v>1</v>
      </c>
      <c r="AR3" s="150"/>
      <c r="AS3" s="151"/>
      <c r="AT3" s="42"/>
      <c r="AU3" s="42"/>
      <c r="AV3" s="42"/>
      <c r="AW3" s="42"/>
      <c r="AX3" s="42"/>
      <c r="AY3" s="42"/>
    </row>
    <row r="4" spans="1:51">
      <c r="A4" s="42"/>
      <c r="B4" s="42"/>
      <c r="C4" s="42"/>
      <c r="D4" s="153"/>
      <c r="E4" s="153"/>
      <c r="F4" s="153"/>
      <c r="G4" s="16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1"/>
      <c r="T4" s="153"/>
      <c r="U4" s="153"/>
      <c r="V4" s="153"/>
      <c r="W4" s="163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1"/>
      <c r="AJ4" s="42"/>
      <c r="AK4" s="42"/>
      <c r="AL4" s="148"/>
      <c r="AM4" s="149"/>
      <c r="AN4" s="149"/>
      <c r="AO4" s="149"/>
      <c r="AP4" s="149"/>
      <c r="AQ4" s="150"/>
      <c r="AR4" s="150"/>
      <c r="AS4" s="151"/>
      <c r="AT4" s="42"/>
      <c r="AU4" s="42"/>
      <c r="AV4" s="42"/>
      <c r="AW4" s="42"/>
      <c r="AX4" s="42"/>
      <c r="AY4" s="42"/>
    </row>
    <row r="5" spans="1:51" ht="15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42"/>
      <c r="AV5" s="42"/>
      <c r="AW5" s="42"/>
      <c r="AX5" s="42"/>
      <c r="AY5" s="42"/>
    </row>
    <row r="6" spans="1:51" ht="15" customHeight="1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  <c r="AR6" s="147"/>
      <c r="AS6" s="147"/>
      <c r="AT6" s="147"/>
      <c r="AU6" s="42"/>
      <c r="AV6" s="42"/>
      <c r="AW6" s="42"/>
      <c r="AX6" s="43"/>
      <c r="AY6" s="42"/>
    </row>
    <row r="7" spans="1:51" ht="20.45" customHeight="1">
      <c r="A7" s="153" t="s">
        <v>3</v>
      </c>
      <c r="B7" s="153"/>
      <c r="C7" s="153" t="s">
        <v>4</v>
      </c>
      <c r="D7" s="153"/>
      <c r="E7" s="153" t="s">
        <v>13</v>
      </c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 t="s">
        <v>14</v>
      </c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62" t="s">
        <v>16</v>
      </c>
      <c r="AN7" s="158"/>
      <c r="AO7" s="159"/>
      <c r="AP7" s="129" t="s">
        <v>17</v>
      </c>
      <c r="AQ7" s="129"/>
      <c r="AR7" s="129"/>
      <c r="AS7" s="129"/>
      <c r="AT7" s="129"/>
      <c r="AU7" s="124" t="s">
        <v>49</v>
      </c>
      <c r="AV7" s="124"/>
      <c r="AW7" s="124"/>
      <c r="AX7" s="124"/>
      <c r="AY7" s="124"/>
    </row>
    <row r="8" spans="1:51" ht="20.45" customHeight="1">
      <c r="A8" s="153"/>
      <c r="B8" s="153"/>
      <c r="C8" s="153"/>
      <c r="D8" s="153"/>
      <c r="E8" s="153" t="s">
        <v>5</v>
      </c>
      <c r="F8" s="153"/>
      <c r="G8" s="153"/>
      <c r="H8" s="153"/>
      <c r="I8" s="153"/>
      <c r="J8" s="153"/>
      <c r="K8" s="153"/>
      <c r="L8" s="153" t="s">
        <v>6</v>
      </c>
      <c r="M8" s="153"/>
      <c r="N8" s="153"/>
      <c r="O8" s="153"/>
      <c r="P8" s="153"/>
      <c r="Q8" s="153"/>
      <c r="R8" s="153"/>
      <c r="S8" s="153" t="s">
        <v>7</v>
      </c>
      <c r="T8" s="153"/>
      <c r="U8" s="153"/>
      <c r="V8" s="153" t="s">
        <v>5</v>
      </c>
      <c r="W8" s="153"/>
      <c r="X8" s="153"/>
      <c r="Y8" s="153"/>
      <c r="Z8" s="153"/>
      <c r="AA8" s="153"/>
      <c r="AB8" s="153"/>
      <c r="AC8" s="153" t="s">
        <v>6</v>
      </c>
      <c r="AD8" s="153"/>
      <c r="AE8" s="153"/>
      <c r="AF8" s="153"/>
      <c r="AG8" s="153"/>
      <c r="AH8" s="153"/>
      <c r="AI8" s="153"/>
      <c r="AJ8" s="153" t="s">
        <v>7</v>
      </c>
      <c r="AK8" s="153"/>
      <c r="AL8" s="153"/>
      <c r="AM8" s="163"/>
      <c r="AN8" s="160"/>
      <c r="AO8" s="161"/>
      <c r="AP8" s="129"/>
      <c r="AQ8" s="129"/>
      <c r="AR8" s="129"/>
      <c r="AS8" s="129"/>
      <c r="AT8" s="129"/>
      <c r="AU8" s="124"/>
      <c r="AV8" s="124"/>
      <c r="AW8" s="124"/>
      <c r="AX8" s="124"/>
      <c r="AY8" s="124"/>
    </row>
    <row r="9" spans="1:51" ht="20.45" customHeight="1">
      <c r="A9" s="140">
        <v>1</v>
      </c>
      <c r="B9" s="141"/>
      <c r="C9" s="142"/>
      <c r="D9" s="143"/>
      <c r="E9" s="168"/>
      <c r="F9" s="164"/>
      <c r="G9" s="164"/>
      <c r="H9" s="49" t="s">
        <v>8</v>
      </c>
      <c r="I9" s="164"/>
      <c r="J9" s="164"/>
      <c r="K9" s="165"/>
      <c r="L9" s="168"/>
      <c r="M9" s="164"/>
      <c r="N9" s="164"/>
      <c r="O9" s="49" t="s">
        <v>8</v>
      </c>
      <c r="P9" s="164"/>
      <c r="Q9" s="164"/>
      <c r="R9" s="165"/>
      <c r="S9" s="144">
        <f t="shared" ref="S9:S39" si="0">(I9-E9)+(P9-L9)</f>
        <v>0</v>
      </c>
      <c r="T9" s="144"/>
      <c r="U9" s="144"/>
      <c r="V9" s="168"/>
      <c r="W9" s="164"/>
      <c r="X9" s="164"/>
      <c r="Y9" s="49" t="s">
        <v>8</v>
      </c>
      <c r="Z9" s="164"/>
      <c r="AA9" s="164"/>
      <c r="AB9" s="165"/>
      <c r="AC9" s="168"/>
      <c r="AD9" s="164"/>
      <c r="AE9" s="164"/>
      <c r="AF9" s="49" t="s">
        <v>8</v>
      </c>
      <c r="AG9" s="164"/>
      <c r="AH9" s="164"/>
      <c r="AI9" s="165"/>
      <c r="AJ9" s="144">
        <f t="shared" ref="AJ9:AJ39" si="1">(Z9-V9)+(AG9-AC9)</f>
        <v>0</v>
      </c>
      <c r="AK9" s="144"/>
      <c r="AL9" s="144"/>
      <c r="AM9" s="133"/>
      <c r="AN9" s="134"/>
      <c r="AO9" s="135"/>
      <c r="AP9" s="166"/>
      <c r="AQ9" s="166"/>
      <c r="AR9" s="166"/>
      <c r="AS9" s="166"/>
      <c r="AT9" s="166"/>
      <c r="AU9" s="167"/>
      <c r="AV9" s="167"/>
      <c r="AW9" s="167"/>
      <c r="AX9" s="167"/>
      <c r="AY9" s="167"/>
    </row>
    <row r="10" spans="1:51" ht="20.45" customHeight="1">
      <c r="A10" s="140">
        <v>2</v>
      </c>
      <c r="B10" s="141"/>
      <c r="C10" s="142"/>
      <c r="D10" s="143"/>
      <c r="E10" s="168"/>
      <c r="F10" s="164"/>
      <c r="G10" s="164"/>
      <c r="H10" s="49" t="s">
        <v>8</v>
      </c>
      <c r="I10" s="164"/>
      <c r="J10" s="164"/>
      <c r="K10" s="165"/>
      <c r="L10" s="168"/>
      <c r="M10" s="164"/>
      <c r="N10" s="164"/>
      <c r="O10" s="49" t="s">
        <v>8</v>
      </c>
      <c r="P10" s="164"/>
      <c r="Q10" s="164"/>
      <c r="R10" s="165"/>
      <c r="S10" s="144">
        <f t="shared" si="0"/>
        <v>0</v>
      </c>
      <c r="T10" s="144"/>
      <c r="U10" s="144"/>
      <c r="V10" s="168"/>
      <c r="W10" s="164"/>
      <c r="X10" s="164"/>
      <c r="Y10" s="49" t="s">
        <v>8</v>
      </c>
      <c r="Z10" s="164"/>
      <c r="AA10" s="164"/>
      <c r="AB10" s="165"/>
      <c r="AC10" s="168"/>
      <c r="AD10" s="164"/>
      <c r="AE10" s="164"/>
      <c r="AF10" s="49" t="s">
        <v>8</v>
      </c>
      <c r="AG10" s="164"/>
      <c r="AH10" s="164"/>
      <c r="AI10" s="165"/>
      <c r="AJ10" s="130">
        <f t="shared" si="1"/>
        <v>0</v>
      </c>
      <c r="AK10" s="131"/>
      <c r="AL10" s="132"/>
      <c r="AM10" s="133"/>
      <c r="AN10" s="134"/>
      <c r="AO10" s="135"/>
      <c r="AP10" s="166"/>
      <c r="AQ10" s="166"/>
      <c r="AR10" s="166"/>
      <c r="AS10" s="166"/>
      <c r="AT10" s="166"/>
      <c r="AU10" s="167"/>
      <c r="AV10" s="167"/>
      <c r="AW10" s="167"/>
      <c r="AX10" s="167"/>
      <c r="AY10" s="167"/>
    </row>
    <row r="11" spans="1:51" ht="20.45" customHeight="1">
      <c r="A11" s="140">
        <v>3</v>
      </c>
      <c r="B11" s="141"/>
      <c r="C11" s="142"/>
      <c r="D11" s="143"/>
      <c r="E11" s="168"/>
      <c r="F11" s="164"/>
      <c r="G11" s="164"/>
      <c r="H11" s="49" t="s">
        <v>8</v>
      </c>
      <c r="I11" s="164"/>
      <c r="J11" s="164"/>
      <c r="K11" s="165"/>
      <c r="L11" s="168"/>
      <c r="M11" s="164"/>
      <c r="N11" s="164"/>
      <c r="O11" s="49" t="s">
        <v>8</v>
      </c>
      <c r="P11" s="164"/>
      <c r="Q11" s="164"/>
      <c r="R11" s="165"/>
      <c r="S11" s="144">
        <f t="shared" si="0"/>
        <v>0</v>
      </c>
      <c r="T11" s="144"/>
      <c r="U11" s="144"/>
      <c r="V11" s="168"/>
      <c r="W11" s="164"/>
      <c r="X11" s="164"/>
      <c r="Y11" s="49" t="s">
        <v>8</v>
      </c>
      <c r="Z11" s="164"/>
      <c r="AA11" s="164"/>
      <c r="AB11" s="165"/>
      <c r="AC11" s="168"/>
      <c r="AD11" s="164"/>
      <c r="AE11" s="164"/>
      <c r="AF11" s="49" t="s">
        <v>8</v>
      </c>
      <c r="AG11" s="164"/>
      <c r="AH11" s="164"/>
      <c r="AI11" s="165"/>
      <c r="AJ11" s="130">
        <f t="shared" si="1"/>
        <v>0</v>
      </c>
      <c r="AK11" s="131"/>
      <c r="AL11" s="132"/>
      <c r="AM11" s="133"/>
      <c r="AN11" s="134"/>
      <c r="AO11" s="135"/>
      <c r="AP11" s="166"/>
      <c r="AQ11" s="166"/>
      <c r="AR11" s="166"/>
      <c r="AS11" s="166"/>
      <c r="AT11" s="166"/>
      <c r="AU11" s="167"/>
      <c r="AV11" s="167"/>
      <c r="AW11" s="167"/>
      <c r="AX11" s="167"/>
      <c r="AY11" s="167"/>
    </row>
    <row r="12" spans="1:51" ht="20.45" customHeight="1">
      <c r="A12" s="140">
        <v>4</v>
      </c>
      <c r="B12" s="141"/>
      <c r="C12" s="142"/>
      <c r="D12" s="143"/>
      <c r="E12" s="168"/>
      <c r="F12" s="164"/>
      <c r="G12" s="164"/>
      <c r="H12" s="49" t="s">
        <v>8</v>
      </c>
      <c r="I12" s="164"/>
      <c r="J12" s="164"/>
      <c r="K12" s="165"/>
      <c r="L12" s="168"/>
      <c r="M12" s="164"/>
      <c r="N12" s="164"/>
      <c r="O12" s="49" t="s">
        <v>8</v>
      </c>
      <c r="P12" s="164"/>
      <c r="Q12" s="164"/>
      <c r="R12" s="165"/>
      <c r="S12" s="144">
        <f t="shared" si="0"/>
        <v>0</v>
      </c>
      <c r="T12" s="144"/>
      <c r="U12" s="144"/>
      <c r="V12" s="168"/>
      <c r="W12" s="164"/>
      <c r="X12" s="164"/>
      <c r="Y12" s="49" t="s">
        <v>8</v>
      </c>
      <c r="Z12" s="164"/>
      <c r="AA12" s="164"/>
      <c r="AB12" s="165"/>
      <c r="AC12" s="168"/>
      <c r="AD12" s="164"/>
      <c r="AE12" s="164"/>
      <c r="AF12" s="49" t="s">
        <v>8</v>
      </c>
      <c r="AG12" s="164"/>
      <c r="AH12" s="164"/>
      <c r="AI12" s="165"/>
      <c r="AJ12" s="130">
        <f t="shared" si="1"/>
        <v>0</v>
      </c>
      <c r="AK12" s="131"/>
      <c r="AL12" s="132"/>
      <c r="AM12" s="133"/>
      <c r="AN12" s="134"/>
      <c r="AO12" s="135"/>
      <c r="AP12" s="166"/>
      <c r="AQ12" s="166"/>
      <c r="AR12" s="166"/>
      <c r="AS12" s="166"/>
      <c r="AT12" s="166"/>
      <c r="AU12" s="167"/>
      <c r="AV12" s="167"/>
      <c r="AW12" s="167"/>
      <c r="AX12" s="167"/>
      <c r="AY12" s="167"/>
    </row>
    <row r="13" spans="1:51" ht="20.45" customHeight="1">
      <c r="A13" s="140">
        <v>5</v>
      </c>
      <c r="B13" s="141"/>
      <c r="C13" s="142"/>
      <c r="D13" s="143"/>
      <c r="E13" s="168"/>
      <c r="F13" s="164"/>
      <c r="G13" s="164"/>
      <c r="H13" s="49" t="s">
        <v>8</v>
      </c>
      <c r="I13" s="164"/>
      <c r="J13" s="164"/>
      <c r="K13" s="165"/>
      <c r="L13" s="168"/>
      <c r="M13" s="164"/>
      <c r="N13" s="164"/>
      <c r="O13" s="49" t="s">
        <v>8</v>
      </c>
      <c r="P13" s="164"/>
      <c r="Q13" s="164"/>
      <c r="R13" s="165"/>
      <c r="S13" s="144">
        <f t="shared" si="0"/>
        <v>0</v>
      </c>
      <c r="T13" s="144"/>
      <c r="U13" s="144"/>
      <c r="V13" s="168"/>
      <c r="W13" s="164"/>
      <c r="X13" s="164"/>
      <c r="Y13" s="49" t="s">
        <v>8</v>
      </c>
      <c r="Z13" s="164"/>
      <c r="AA13" s="164"/>
      <c r="AB13" s="165"/>
      <c r="AC13" s="168"/>
      <c r="AD13" s="164"/>
      <c r="AE13" s="164"/>
      <c r="AF13" s="49" t="s">
        <v>8</v>
      </c>
      <c r="AG13" s="164"/>
      <c r="AH13" s="164"/>
      <c r="AI13" s="165"/>
      <c r="AJ13" s="130">
        <f t="shared" si="1"/>
        <v>0</v>
      </c>
      <c r="AK13" s="131"/>
      <c r="AL13" s="132"/>
      <c r="AM13" s="133"/>
      <c r="AN13" s="134"/>
      <c r="AO13" s="135"/>
      <c r="AP13" s="166"/>
      <c r="AQ13" s="166"/>
      <c r="AR13" s="166"/>
      <c r="AS13" s="166"/>
      <c r="AT13" s="166"/>
      <c r="AU13" s="167"/>
      <c r="AV13" s="167"/>
      <c r="AW13" s="167"/>
      <c r="AX13" s="167"/>
      <c r="AY13" s="167"/>
    </row>
    <row r="14" spans="1:51" ht="20.45" customHeight="1">
      <c r="A14" s="140">
        <v>6</v>
      </c>
      <c r="B14" s="141"/>
      <c r="C14" s="142"/>
      <c r="D14" s="143"/>
      <c r="E14" s="168"/>
      <c r="F14" s="164"/>
      <c r="G14" s="164"/>
      <c r="H14" s="49" t="s">
        <v>8</v>
      </c>
      <c r="I14" s="164"/>
      <c r="J14" s="164"/>
      <c r="K14" s="165"/>
      <c r="L14" s="168"/>
      <c r="M14" s="164"/>
      <c r="N14" s="164"/>
      <c r="O14" s="49" t="s">
        <v>8</v>
      </c>
      <c r="P14" s="164"/>
      <c r="Q14" s="164"/>
      <c r="R14" s="165"/>
      <c r="S14" s="144">
        <f t="shared" si="0"/>
        <v>0</v>
      </c>
      <c r="T14" s="144"/>
      <c r="U14" s="144"/>
      <c r="V14" s="168"/>
      <c r="W14" s="164"/>
      <c r="X14" s="164"/>
      <c r="Y14" s="49" t="s">
        <v>8</v>
      </c>
      <c r="Z14" s="164"/>
      <c r="AA14" s="164"/>
      <c r="AB14" s="165"/>
      <c r="AC14" s="168"/>
      <c r="AD14" s="164"/>
      <c r="AE14" s="164"/>
      <c r="AF14" s="49" t="s">
        <v>8</v>
      </c>
      <c r="AG14" s="164"/>
      <c r="AH14" s="164"/>
      <c r="AI14" s="165"/>
      <c r="AJ14" s="130">
        <f t="shared" si="1"/>
        <v>0</v>
      </c>
      <c r="AK14" s="131"/>
      <c r="AL14" s="132"/>
      <c r="AM14" s="133"/>
      <c r="AN14" s="134"/>
      <c r="AO14" s="135"/>
      <c r="AP14" s="166"/>
      <c r="AQ14" s="166"/>
      <c r="AR14" s="166"/>
      <c r="AS14" s="166"/>
      <c r="AT14" s="166"/>
      <c r="AU14" s="167"/>
      <c r="AV14" s="167"/>
      <c r="AW14" s="167"/>
      <c r="AX14" s="167"/>
      <c r="AY14" s="167"/>
    </row>
    <row r="15" spans="1:51" ht="20.45" customHeight="1">
      <c r="A15" s="140">
        <v>7</v>
      </c>
      <c r="B15" s="141"/>
      <c r="C15" s="142"/>
      <c r="D15" s="143"/>
      <c r="E15" s="168"/>
      <c r="F15" s="164"/>
      <c r="G15" s="164"/>
      <c r="H15" s="49" t="s">
        <v>8</v>
      </c>
      <c r="I15" s="164"/>
      <c r="J15" s="164"/>
      <c r="K15" s="165"/>
      <c r="L15" s="168"/>
      <c r="M15" s="164"/>
      <c r="N15" s="164"/>
      <c r="O15" s="49" t="s">
        <v>8</v>
      </c>
      <c r="P15" s="164"/>
      <c r="Q15" s="164"/>
      <c r="R15" s="165"/>
      <c r="S15" s="144">
        <f t="shared" si="0"/>
        <v>0</v>
      </c>
      <c r="T15" s="144"/>
      <c r="U15" s="144"/>
      <c r="V15" s="168"/>
      <c r="W15" s="164"/>
      <c r="X15" s="164"/>
      <c r="Y15" s="49" t="s">
        <v>8</v>
      </c>
      <c r="Z15" s="164"/>
      <c r="AA15" s="164"/>
      <c r="AB15" s="165"/>
      <c r="AC15" s="168"/>
      <c r="AD15" s="164"/>
      <c r="AE15" s="164"/>
      <c r="AF15" s="49" t="s">
        <v>8</v>
      </c>
      <c r="AG15" s="164"/>
      <c r="AH15" s="164"/>
      <c r="AI15" s="165"/>
      <c r="AJ15" s="130">
        <f t="shared" si="1"/>
        <v>0</v>
      </c>
      <c r="AK15" s="131"/>
      <c r="AL15" s="132"/>
      <c r="AM15" s="133"/>
      <c r="AN15" s="134"/>
      <c r="AO15" s="135"/>
      <c r="AP15" s="166"/>
      <c r="AQ15" s="166"/>
      <c r="AR15" s="166"/>
      <c r="AS15" s="166"/>
      <c r="AT15" s="166"/>
      <c r="AU15" s="167"/>
      <c r="AV15" s="167"/>
      <c r="AW15" s="167"/>
      <c r="AX15" s="167"/>
      <c r="AY15" s="167"/>
    </row>
    <row r="16" spans="1:51" ht="20.45" customHeight="1">
      <c r="A16" s="140">
        <v>8</v>
      </c>
      <c r="B16" s="141"/>
      <c r="C16" s="142"/>
      <c r="D16" s="143"/>
      <c r="E16" s="168"/>
      <c r="F16" s="164"/>
      <c r="G16" s="164"/>
      <c r="H16" s="49" t="s">
        <v>8</v>
      </c>
      <c r="I16" s="164"/>
      <c r="J16" s="164"/>
      <c r="K16" s="165"/>
      <c r="L16" s="168"/>
      <c r="M16" s="164"/>
      <c r="N16" s="164"/>
      <c r="O16" s="49" t="s">
        <v>8</v>
      </c>
      <c r="P16" s="164"/>
      <c r="Q16" s="164"/>
      <c r="R16" s="165"/>
      <c r="S16" s="144">
        <f t="shared" si="0"/>
        <v>0</v>
      </c>
      <c r="T16" s="144"/>
      <c r="U16" s="144"/>
      <c r="V16" s="168"/>
      <c r="W16" s="164"/>
      <c r="X16" s="164"/>
      <c r="Y16" s="49" t="s">
        <v>8</v>
      </c>
      <c r="Z16" s="164"/>
      <c r="AA16" s="164"/>
      <c r="AB16" s="165"/>
      <c r="AC16" s="168"/>
      <c r="AD16" s="164"/>
      <c r="AE16" s="164"/>
      <c r="AF16" s="49" t="s">
        <v>8</v>
      </c>
      <c r="AG16" s="164"/>
      <c r="AH16" s="164"/>
      <c r="AI16" s="165"/>
      <c r="AJ16" s="130">
        <f t="shared" si="1"/>
        <v>0</v>
      </c>
      <c r="AK16" s="131"/>
      <c r="AL16" s="132"/>
      <c r="AM16" s="133"/>
      <c r="AN16" s="134"/>
      <c r="AO16" s="135"/>
      <c r="AP16" s="166"/>
      <c r="AQ16" s="166"/>
      <c r="AR16" s="166"/>
      <c r="AS16" s="166"/>
      <c r="AT16" s="166"/>
      <c r="AU16" s="167"/>
      <c r="AV16" s="167"/>
      <c r="AW16" s="167"/>
      <c r="AX16" s="167"/>
      <c r="AY16" s="167"/>
    </row>
    <row r="17" spans="1:51" ht="20.45" customHeight="1">
      <c r="A17" s="140">
        <v>9</v>
      </c>
      <c r="B17" s="141"/>
      <c r="C17" s="142"/>
      <c r="D17" s="143"/>
      <c r="E17" s="168"/>
      <c r="F17" s="164"/>
      <c r="G17" s="164"/>
      <c r="H17" s="49" t="s">
        <v>8</v>
      </c>
      <c r="I17" s="164"/>
      <c r="J17" s="164"/>
      <c r="K17" s="165"/>
      <c r="L17" s="168"/>
      <c r="M17" s="164"/>
      <c r="N17" s="164"/>
      <c r="O17" s="49" t="s">
        <v>8</v>
      </c>
      <c r="P17" s="164"/>
      <c r="Q17" s="164"/>
      <c r="R17" s="165"/>
      <c r="S17" s="144">
        <f t="shared" si="0"/>
        <v>0</v>
      </c>
      <c r="T17" s="144"/>
      <c r="U17" s="144"/>
      <c r="V17" s="168"/>
      <c r="W17" s="164"/>
      <c r="X17" s="164"/>
      <c r="Y17" s="49" t="s">
        <v>8</v>
      </c>
      <c r="Z17" s="164"/>
      <c r="AA17" s="164"/>
      <c r="AB17" s="165"/>
      <c r="AC17" s="168"/>
      <c r="AD17" s="164"/>
      <c r="AE17" s="164"/>
      <c r="AF17" s="49" t="s">
        <v>8</v>
      </c>
      <c r="AG17" s="164"/>
      <c r="AH17" s="164"/>
      <c r="AI17" s="165"/>
      <c r="AJ17" s="130">
        <f t="shared" si="1"/>
        <v>0</v>
      </c>
      <c r="AK17" s="131"/>
      <c r="AL17" s="132"/>
      <c r="AM17" s="133"/>
      <c r="AN17" s="134"/>
      <c r="AO17" s="135"/>
      <c r="AP17" s="166"/>
      <c r="AQ17" s="166"/>
      <c r="AR17" s="166"/>
      <c r="AS17" s="166"/>
      <c r="AT17" s="166"/>
      <c r="AU17" s="167"/>
      <c r="AV17" s="167"/>
      <c r="AW17" s="167"/>
      <c r="AX17" s="167"/>
      <c r="AY17" s="167"/>
    </row>
    <row r="18" spans="1:51" ht="20.45" customHeight="1">
      <c r="A18" s="140">
        <v>10</v>
      </c>
      <c r="B18" s="141"/>
      <c r="C18" s="142"/>
      <c r="D18" s="143"/>
      <c r="E18" s="168"/>
      <c r="F18" s="164"/>
      <c r="G18" s="164"/>
      <c r="H18" s="49" t="s">
        <v>8</v>
      </c>
      <c r="I18" s="164"/>
      <c r="J18" s="164"/>
      <c r="K18" s="165"/>
      <c r="L18" s="168"/>
      <c r="M18" s="164"/>
      <c r="N18" s="164"/>
      <c r="O18" s="49" t="s">
        <v>8</v>
      </c>
      <c r="P18" s="164"/>
      <c r="Q18" s="164"/>
      <c r="R18" s="165"/>
      <c r="S18" s="144">
        <f t="shared" si="0"/>
        <v>0</v>
      </c>
      <c r="T18" s="144"/>
      <c r="U18" s="144"/>
      <c r="V18" s="168"/>
      <c r="W18" s="164"/>
      <c r="X18" s="164"/>
      <c r="Y18" s="49" t="s">
        <v>8</v>
      </c>
      <c r="Z18" s="164"/>
      <c r="AA18" s="164"/>
      <c r="AB18" s="165"/>
      <c r="AC18" s="168"/>
      <c r="AD18" s="164"/>
      <c r="AE18" s="164"/>
      <c r="AF18" s="49" t="s">
        <v>8</v>
      </c>
      <c r="AG18" s="164"/>
      <c r="AH18" s="164"/>
      <c r="AI18" s="165"/>
      <c r="AJ18" s="130">
        <f t="shared" si="1"/>
        <v>0</v>
      </c>
      <c r="AK18" s="131"/>
      <c r="AL18" s="132"/>
      <c r="AM18" s="133"/>
      <c r="AN18" s="134"/>
      <c r="AO18" s="135"/>
      <c r="AP18" s="166"/>
      <c r="AQ18" s="166"/>
      <c r="AR18" s="166"/>
      <c r="AS18" s="166"/>
      <c r="AT18" s="166"/>
      <c r="AU18" s="167"/>
      <c r="AV18" s="167"/>
      <c r="AW18" s="167"/>
      <c r="AX18" s="167"/>
      <c r="AY18" s="167"/>
    </row>
    <row r="19" spans="1:51" ht="20.45" customHeight="1">
      <c r="A19" s="140">
        <v>11</v>
      </c>
      <c r="B19" s="141"/>
      <c r="C19" s="142"/>
      <c r="D19" s="143"/>
      <c r="E19" s="168"/>
      <c r="F19" s="164"/>
      <c r="G19" s="164"/>
      <c r="H19" s="49" t="s">
        <v>8</v>
      </c>
      <c r="I19" s="164"/>
      <c r="J19" s="164"/>
      <c r="K19" s="165"/>
      <c r="L19" s="168"/>
      <c r="M19" s="164"/>
      <c r="N19" s="164"/>
      <c r="O19" s="49" t="s">
        <v>8</v>
      </c>
      <c r="P19" s="164"/>
      <c r="Q19" s="164"/>
      <c r="R19" s="165"/>
      <c r="S19" s="144">
        <f t="shared" si="0"/>
        <v>0</v>
      </c>
      <c r="T19" s="144"/>
      <c r="U19" s="144"/>
      <c r="V19" s="168"/>
      <c r="W19" s="164"/>
      <c r="X19" s="164"/>
      <c r="Y19" s="49" t="s">
        <v>8</v>
      </c>
      <c r="Z19" s="164"/>
      <c r="AA19" s="164"/>
      <c r="AB19" s="165"/>
      <c r="AC19" s="168"/>
      <c r="AD19" s="164"/>
      <c r="AE19" s="164"/>
      <c r="AF19" s="49" t="s">
        <v>8</v>
      </c>
      <c r="AG19" s="164"/>
      <c r="AH19" s="164"/>
      <c r="AI19" s="165"/>
      <c r="AJ19" s="130">
        <f t="shared" si="1"/>
        <v>0</v>
      </c>
      <c r="AK19" s="131"/>
      <c r="AL19" s="132"/>
      <c r="AM19" s="133"/>
      <c r="AN19" s="134"/>
      <c r="AO19" s="135"/>
      <c r="AP19" s="166"/>
      <c r="AQ19" s="166"/>
      <c r="AR19" s="166"/>
      <c r="AS19" s="166"/>
      <c r="AT19" s="166"/>
      <c r="AU19" s="167"/>
      <c r="AV19" s="167"/>
      <c r="AW19" s="167"/>
      <c r="AX19" s="167"/>
      <c r="AY19" s="167"/>
    </row>
    <row r="20" spans="1:51" ht="20.45" customHeight="1">
      <c r="A20" s="140">
        <v>12</v>
      </c>
      <c r="B20" s="141"/>
      <c r="C20" s="142"/>
      <c r="D20" s="143"/>
      <c r="E20" s="168"/>
      <c r="F20" s="164"/>
      <c r="G20" s="164"/>
      <c r="H20" s="49" t="s">
        <v>8</v>
      </c>
      <c r="I20" s="164"/>
      <c r="J20" s="164"/>
      <c r="K20" s="165"/>
      <c r="L20" s="168"/>
      <c r="M20" s="164"/>
      <c r="N20" s="164"/>
      <c r="O20" s="49" t="s">
        <v>8</v>
      </c>
      <c r="P20" s="164"/>
      <c r="Q20" s="164"/>
      <c r="R20" s="165"/>
      <c r="S20" s="144">
        <f t="shared" si="0"/>
        <v>0</v>
      </c>
      <c r="T20" s="144"/>
      <c r="U20" s="144"/>
      <c r="V20" s="168"/>
      <c r="W20" s="164"/>
      <c r="X20" s="164"/>
      <c r="Y20" s="49" t="s">
        <v>8</v>
      </c>
      <c r="Z20" s="164"/>
      <c r="AA20" s="164"/>
      <c r="AB20" s="165"/>
      <c r="AC20" s="168"/>
      <c r="AD20" s="164"/>
      <c r="AE20" s="164"/>
      <c r="AF20" s="49" t="s">
        <v>8</v>
      </c>
      <c r="AG20" s="164"/>
      <c r="AH20" s="164"/>
      <c r="AI20" s="165"/>
      <c r="AJ20" s="130">
        <f t="shared" si="1"/>
        <v>0</v>
      </c>
      <c r="AK20" s="131"/>
      <c r="AL20" s="132"/>
      <c r="AM20" s="133"/>
      <c r="AN20" s="134"/>
      <c r="AO20" s="135"/>
      <c r="AP20" s="166"/>
      <c r="AQ20" s="166"/>
      <c r="AR20" s="166"/>
      <c r="AS20" s="166"/>
      <c r="AT20" s="166"/>
      <c r="AU20" s="167"/>
      <c r="AV20" s="167"/>
      <c r="AW20" s="167"/>
      <c r="AX20" s="167"/>
      <c r="AY20" s="167"/>
    </row>
    <row r="21" spans="1:51" ht="20.45" customHeight="1">
      <c r="A21" s="140">
        <v>13</v>
      </c>
      <c r="B21" s="141"/>
      <c r="C21" s="142"/>
      <c r="D21" s="143"/>
      <c r="E21" s="168"/>
      <c r="F21" s="164"/>
      <c r="G21" s="164"/>
      <c r="H21" s="49" t="s">
        <v>8</v>
      </c>
      <c r="I21" s="164"/>
      <c r="J21" s="164"/>
      <c r="K21" s="165"/>
      <c r="L21" s="168"/>
      <c r="M21" s="164"/>
      <c r="N21" s="164"/>
      <c r="O21" s="49" t="s">
        <v>8</v>
      </c>
      <c r="P21" s="164"/>
      <c r="Q21" s="164"/>
      <c r="R21" s="165"/>
      <c r="S21" s="144">
        <f t="shared" si="0"/>
        <v>0</v>
      </c>
      <c r="T21" s="144"/>
      <c r="U21" s="144"/>
      <c r="V21" s="168"/>
      <c r="W21" s="164"/>
      <c r="X21" s="164"/>
      <c r="Y21" s="49" t="s">
        <v>8</v>
      </c>
      <c r="Z21" s="164"/>
      <c r="AA21" s="164"/>
      <c r="AB21" s="165"/>
      <c r="AC21" s="168"/>
      <c r="AD21" s="164"/>
      <c r="AE21" s="164"/>
      <c r="AF21" s="49" t="s">
        <v>8</v>
      </c>
      <c r="AG21" s="164"/>
      <c r="AH21" s="164"/>
      <c r="AI21" s="165"/>
      <c r="AJ21" s="130">
        <f t="shared" si="1"/>
        <v>0</v>
      </c>
      <c r="AK21" s="131"/>
      <c r="AL21" s="132"/>
      <c r="AM21" s="133"/>
      <c r="AN21" s="134"/>
      <c r="AO21" s="135"/>
      <c r="AP21" s="166"/>
      <c r="AQ21" s="166"/>
      <c r="AR21" s="166"/>
      <c r="AS21" s="166"/>
      <c r="AT21" s="166"/>
      <c r="AU21" s="167"/>
      <c r="AV21" s="167"/>
      <c r="AW21" s="167"/>
      <c r="AX21" s="167"/>
      <c r="AY21" s="167"/>
    </row>
    <row r="22" spans="1:51" ht="20.45" customHeight="1">
      <c r="A22" s="140">
        <v>14</v>
      </c>
      <c r="B22" s="141"/>
      <c r="C22" s="142"/>
      <c r="D22" s="143"/>
      <c r="E22" s="168"/>
      <c r="F22" s="164"/>
      <c r="G22" s="164"/>
      <c r="H22" s="49" t="s">
        <v>8</v>
      </c>
      <c r="I22" s="164"/>
      <c r="J22" s="164"/>
      <c r="K22" s="165"/>
      <c r="L22" s="168"/>
      <c r="M22" s="164"/>
      <c r="N22" s="164"/>
      <c r="O22" s="49" t="s">
        <v>8</v>
      </c>
      <c r="P22" s="164"/>
      <c r="Q22" s="164"/>
      <c r="R22" s="165"/>
      <c r="S22" s="144">
        <f t="shared" si="0"/>
        <v>0</v>
      </c>
      <c r="T22" s="144"/>
      <c r="U22" s="144"/>
      <c r="V22" s="168"/>
      <c r="W22" s="164"/>
      <c r="X22" s="164"/>
      <c r="Y22" s="49" t="s">
        <v>8</v>
      </c>
      <c r="Z22" s="164"/>
      <c r="AA22" s="164"/>
      <c r="AB22" s="165"/>
      <c r="AC22" s="168"/>
      <c r="AD22" s="164"/>
      <c r="AE22" s="164"/>
      <c r="AF22" s="49" t="s">
        <v>8</v>
      </c>
      <c r="AG22" s="164"/>
      <c r="AH22" s="164"/>
      <c r="AI22" s="165"/>
      <c r="AJ22" s="130">
        <f t="shared" si="1"/>
        <v>0</v>
      </c>
      <c r="AK22" s="131"/>
      <c r="AL22" s="132"/>
      <c r="AM22" s="133"/>
      <c r="AN22" s="134"/>
      <c r="AO22" s="135"/>
      <c r="AP22" s="166"/>
      <c r="AQ22" s="166"/>
      <c r="AR22" s="166"/>
      <c r="AS22" s="166"/>
      <c r="AT22" s="166"/>
      <c r="AU22" s="167"/>
      <c r="AV22" s="167"/>
      <c r="AW22" s="167"/>
      <c r="AX22" s="167"/>
      <c r="AY22" s="167"/>
    </row>
    <row r="23" spans="1:51" ht="20.45" customHeight="1">
      <c r="A23" s="140">
        <v>15</v>
      </c>
      <c r="B23" s="141"/>
      <c r="C23" s="142"/>
      <c r="D23" s="143"/>
      <c r="E23" s="168"/>
      <c r="F23" s="164"/>
      <c r="G23" s="164"/>
      <c r="H23" s="49" t="s">
        <v>8</v>
      </c>
      <c r="I23" s="164"/>
      <c r="J23" s="164"/>
      <c r="K23" s="165"/>
      <c r="L23" s="168"/>
      <c r="M23" s="164"/>
      <c r="N23" s="164"/>
      <c r="O23" s="49" t="s">
        <v>8</v>
      </c>
      <c r="P23" s="164"/>
      <c r="Q23" s="164"/>
      <c r="R23" s="165"/>
      <c r="S23" s="144">
        <f t="shared" si="0"/>
        <v>0</v>
      </c>
      <c r="T23" s="144"/>
      <c r="U23" s="144"/>
      <c r="V23" s="168"/>
      <c r="W23" s="164"/>
      <c r="X23" s="164"/>
      <c r="Y23" s="49" t="s">
        <v>8</v>
      </c>
      <c r="Z23" s="164"/>
      <c r="AA23" s="164"/>
      <c r="AB23" s="165"/>
      <c r="AC23" s="168"/>
      <c r="AD23" s="164"/>
      <c r="AE23" s="164"/>
      <c r="AF23" s="49" t="s">
        <v>8</v>
      </c>
      <c r="AG23" s="164"/>
      <c r="AH23" s="164"/>
      <c r="AI23" s="165"/>
      <c r="AJ23" s="130">
        <f t="shared" si="1"/>
        <v>0</v>
      </c>
      <c r="AK23" s="131"/>
      <c r="AL23" s="132"/>
      <c r="AM23" s="133"/>
      <c r="AN23" s="134"/>
      <c r="AO23" s="135"/>
      <c r="AP23" s="166"/>
      <c r="AQ23" s="166"/>
      <c r="AR23" s="166"/>
      <c r="AS23" s="166"/>
      <c r="AT23" s="166"/>
      <c r="AU23" s="167"/>
      <c r="AV23" s="167"/>
      <c r="AW23" s="167"/>
      <c r="AX23" s="167"/>
      <c r="AY23" s="167"/>
    </row>
    <row r="24" spans="1:51" ht="20.45" customHeight="1">
      <c r="A24" s="140">
        <v>16</v>
      </c>
      <c r="B24" s="141"/>
      <c r="C24" s="142"/>
      <c r="D24" s="143"/>
      <c r="E24" s="168"/>
      <c r="F24" s="164"/>
      <c r="G24" s="164"/>
      <c r="H24" s="49" t="s">
        <v>8</v>
      </c>
      <c r="I24" s="164"/>
      <c r="J24" s="164"/>
      <c r="K24" s="165"/>
      <c r="L24" s="168"/>
      <c r="M24" s="164"/>
      <c r="N24" s="164"/>
      <c r="O24" s="49" t="s">
        <v>8</v>
      </c>
      <c r="P24" s="164"/>
      <c r="Q24" s="164"/>
      <c r="R24" s="165"/>
      <c r="S24" s="144">
        <f t="shared" si="0"/>
        <v>0</v>
      </c>
      <c r="T24" s="144"/>
      <c r="U24" s="144"/>
      <c r="V24" s="168"/>
      <c r="W24" s="164"/>
      <c r="X24" s="164"/>
      <c r="Y24" s="49" t="s">
        <v>8</v>
      </c>
      <c r="Z24" s="164"/>
      <c r="AA24" s="164"/>
      <c r="AB24" s="165"/>
      <c r="AC24" s="168"/>
      <c r="AD24" s="164"/>
      <c r="AE24" s="164"/>
      <c r="AF24" s="49" t="s">
        <v>8</v>
      </c>
      <c r="AG24" s="164"/>
      <c r="AH24" s="164"/>
      <c r="AI24" s="165"/>
      <c r="AJ24" s="130">
        <f t="shared" si="1"/>
        <v>0</v>
      </c>
      <c r="AK24" s="131"/>
      <c r="AL24" s="132"/>
      <c r="AM24" s="133"/>
      <c r="AN24" s="134"/>
      <c r="AO24" s="135"/>
      <c r="AP24" s="166"/>
      <c r="AQ24" s="166"/>
      <c r="AR24" s="166"/>
      <c r="AS24" s="166"/>
      <c r="AT24" s="166"/>
      <c r="AU24" s="167"/>
      <c r="AV24" s="167"/>
      <c r="AW24" s="167"/>
      <c r="AX24" s="167"/>
      <c r="AY24" s="167"/>
    </row>
    <row r="25" spans="1:51" ht="20.45" customHeight="1">
      <c r="A25" s="140">
        <v>17</v>
      </c>
      <c r="B25" s="141"/>
      <c r="C25" s="142"/>
      <c r="D25" s="143"/>
      <c r="E25" s="168"/>
      <c r="F25" s="164"/>
      <c r="G25" s="164"/>
      <c r="H25" s="49" t="s">
        <v>8</v>
      </c>
      <c r="I25" s="164"/>
      <c r="J25" s="164"/>
      <c r="K25" s="165"/>
      <c r="L25" s="168"/>
      <c r="M25" s="164"/>
      <c r="N25" s="164"/>
      <c r="O25" s="49" t="s">
        <v>8</v>
      </c>
      <c r="P25" s="164"/>
      <c r="Q25" s="164"/>
      <c r="R25" s="165"/>
      <c r="S25" s="144">
        <f t="shared" si="0"/>
        <v>0</v>
      </c>
      <c r="T25" s="144"/>
      <c r="U25" s="144"/>
      <c r="V25" s="168"/>
      <c r="W25" s="164"/>
      <c r="X25" s="164"/>
      <c r="Y25" s="49" t="s">
        <v>8</v>
      </c>
      <c r="Z25" s="164"/>
      <c r="AA25" s="164"/>
      <c r="AB25" s="165"/>
      <c r="AC25" s="168"/>
      <c r="AD25" s="164"/>
      <c r="AE25" s="164"/>
      <c r="AF25" s="49" t="s">
        <v>8</v>
      </c>
      <c r="AG25" s="164"/>
      <c r="AH25" s="164"/>
      <c r="AI25" s="165"/>
      <c r="AJ25" s="130">
        <f t="shared" si="1"/>
        <v>0</v>
      </c>
      <c r="AK25" s="131"/>
      <c r="AL25" s="132"/>
      <c r="AM25" s="133"/>
      <c r="AN25" s="134"/>
      <c r="AO25" s="135"/>
      <c r="AP25" s="166"/>
      <c r="AQ25" s="166"/>
      <c r="AR25" s="166"/>
      <c r="AS25" s="166"/>
      <c r="AT25" s="166"/>
      <c r="AU25" s="167"/>
      <c r="AV25" s="167"/>
      <c r="AW25" s="167"/>
      <c r="AX25" s="167"/>
      <c r="AY25" s="167"/>
    </row>
    <row r="26" spans="1:51" ht="20.45" customHeight="1">
      <c r="A26" s="140">
        <v>18</v>
      </c>
      <c r="B26" s="141"/>
      <c r="C26" s="142"/>
      <c r="D26" s="143"/>
      <c r="E26" s="168"/>
      <c r="F26" s="164"/>
      <c r="G26" s="164"/>
      <c r="H26" s="49" t="s">
        <v>8</v>
      </c>
      <c r="I26" s="164"/>
      <c r="J26" s="164"/>
      <c r="K26" s="165"/>
      <c r="L26" s="168"/>
      <c r="M26" s="164"/>
      <c r="N26" s="164"/>
      <c r="O26" s="49" t="s">
        <v>8</v>
      </c>
      <c r="P26" s="164"/>
      <c r="Q26" s="164"/>
      <c r="R26" s="165"/>
      <c r="S26" s="144">
        <f t="shared" si="0"/>
        <v>0</v>
      </c>
      <c r="T26" s="144"/>
      <c r="U26" s="144"/>
      <c r="V26" s="168"/>
      <c r="W26" s="164"/>
      <c r="X26" s="164"/>
      <c r="Y26" s="49" t="s">
        <v>8</v>
      </c>
      <c r="Z26" s="164"/>
      <c r="AA26" s="164"/>
      <c r="AB26" s="165"/>
      <c r="AC26" s="168"/>
      <c r="AD26" s="164"/>
      <c r="AE26" s="164"/>
      <c r="AF26" s="49" t="s">
        <v>8</v>
      </c>
      <c r="AG26" s="164"/>
      <c r="AH26" s="164"/>
      <c r="AI26" s="165"/>
      <c r="AJ26" s="130">
        <f t="shared" si="1"/>
        <v>0</v>
      </c>
      <c r="AK26" s="131"/>
      <c r="AL26" s="132"/>
      <c r="AM26" s="133"/>
      <c r="AN26" s="134"/>
      <c r="AO26" s="135"/>
      <c r="AP26" s="166"/>
      <c r="AQ26" s="166"/>
      <c r="AR26" s="166"/>
      <c r="AS26" s="166"/>
      <c r="AT26" s="166"/>
      <c r="AU26" s="167"/>
      <c r="AV26" s="167"/>
      <c r="AW26" s="167"/>
      <c r="AX26" s="167"/>
      <c r="AY26" s="167"/>
    </row>
    <row r="27" spans="1:51" ht="20.45" customHeight="1">
      <c r="A27" s="140">
        <v>19</v>
      </c>
      <c r="B27" s="141"/>
      <c r="C27" s="142"/>
      <c r="D27" s="143"/>
      <c r="E27" s="168"/>
      <c r="F27" s="164"/>
      <c r="G27" s="164"/>
      <c r="H27" s="49" t="s">
        <v>8</v>
      </c>
      <c r="I27" s="164"/>
      <c r="J27" s="164"/>
      <c r="K27" s="165"/>
      <c r="L27" s="168"/>
      <c r="M27" s="164"/>
      <c r="N27" s="164"/>
      <c r="O27" s="49" t="s">
        <v>8</v>
      </c>
      <c r="P27" s="164"/>
      <c r="Q27" s="164"/>
      <c r="R27" s="165"/>
      <c r="S27" s="144">
        <f t="shared" si="0"/>
        <v>0</v>
      </c>
      <c r="T27" s="144"/>
      <c r="U27" s="144"/>
      <c r="V27" s="168"/>
      <c r="W27" s="164"/>
      <c r="X27" s="164"/>
      <c r="Y27" s="49" t="s">
        <v>8</v>
      </c>
      <c r="Z27" s="164"/>
      <c r="AA27" s="164"/>
      <c r="AB27" s="165"/>
      <c r="AC27" s="168"/>
      <c r="AD27" s="164"/>
      <c r="AE27" s="164"/>
      <c r="AF27" s="49" t="s">
        <v>8</v>
      </c>
      <c r="AG27" s="164"/>
      <c r="AH27" s="164"/>
      <c r="AI27" s="165"/>
      <c r="AJ27" s="130">
        <f t="shared" si="1"/>
        <v>0</v>
      </c>
      <c r="AK27" s="131"/>
      <c r="AL27" s="132"/>
      <c r="AM27" s="133"/>
      <c r="AN27" s="134"/>
      <c r="AO27" s="135"/>
      <c r="AP27" s="166"/>
      <c r="AQ27" s="166"/>
      <c r="AR27" s="166"/>
      <c r="AS27" s="166"/>
      <c r="AT27" s="166"/>
      <c r="AU27" s="167"/>
      <c r="AV27" s="167"/>
      <c r="AW27" s="167"/>
      <c r="AX27" s="167"/>
      <c r="AY27" s="167"/>
    </row>
    <row r="28" spans="1:51" ht="20.45" customHeight="1">
      <c r="A28" s="140">
        <v>20</v>
      </c>
      <c r="B28" s="141"/>
      <c r="C28" s="142"/>
      <c r="D28" s="143"/>
      <c r="E28" s="168"/>
      <c r="F28" s="164"/>
      <c r="G28" s="164"/>
      <c r="H28" s="49" t="s">
        <v>8</v>
      </c>
      <c r="I28" s="164"/>
      <c r="J28" s="164"/>
      <c r="K28" s="165"/>
      <c r="L28" s="168"/>
      <c r="M28" s="164"/>
      <c r="N28" s="164"/>
      <c r="O28" s="49" t="s">
        <v>8</v>
      </c>
      <c r="P28" s="164"/>
      <c r="Q28" s="164"/>
      <c r="R28" s="165"/>
      <c r="S28" s="144">
        <f t="shared" si="0"/>
        <v>0</v>
      </c>
      <c r="T28" s="144"/>
      <c r="U28" s="144"/>
      <c r="V28" s="168"/>
      <c r="W28" s="164"/>
      <c r="X28" s="164"/>
      <c r="Y28" s="49" t="s">
        <v>8</v>
      </c>
      <c r="Z28" s="164"/>
      <c r="AA28" s="164"/>
      <c r="AB28" s="165"/>
      <c r="AC28" s="168"/>
      <c r="AD28" s="164"/>
      <c r="AE28" s="164"/>
      <c r="AF28" s="49" t="s">
        <v>8</v>
      </c>
      <c r="AG28" s="164"/>
      <c r="AH28" s="164"/>
      <c r="AI28" s="165"/>
      <c r="AJ28" s="130">
        <f t="shared" si="1"/>
        <v>0</v>
      </c>
      <c r="AK28" s="131"/>
      <c r="AL28" s="132"/>
      <c r="AM28" s="133"/>
      <c r="AN28" s="134"/>
      <c r="AO28" s="135"/>
      <c r="AP28" s="166"/>
      <c r="AQ28" s="166"/>
      <c r="AR28" s="166"/>
      <c r="AS28" s="166"/>
      <c r="AT28" s="166"/>
      <c r="AU28" s="167"/>
      <c r="AV28" s="167"/>
      <c r="AW28" s="167"/>
      <c r="AX28" s="167"/>
      <c r="AY28" s="167"/>
    </row>
    <row r="29" spans="1:51" ht="20.45" customHeight="1">
      <c r="A29" s="140">
        <v>21</v>
      </c>
      <c r="B29" s="141"/>
      <c r="C29" s="142"/>
      <c r="D29" s="143"/>
      <c r="E29" s="168"/>
      <c r="F29" s="164"/>
      <c r="G29" s="164"/>
      <c r="H29" s="49" t="s">
        <v>8</v>
      </c>
      <c r="I29" s="164"/>
      <c r="J29" s="164"/>
      <c r="K29" s="165"/>
      <c r="L29" s="168"/>
      <c r="M29" s="164"/>
      <c r="N29" s="164"/>
      <c r="O29" s="49" t="s">
        <v>8</v>
      </c>
      <c r="P29" s="164"/>
      <c r="Q29" s="164"/>
      <c r="R29" s="165"/>
      <c r="S29" s="144">
        <f t="shared" si="0"/>
        <v>0</v>
      </c>
      <c r="T29" s="144"/>
      <c r="U29" s="144"/>
      <c r="V29" s="168"/>
      <c r="W29" s="164"/>
      <c r="X29" s="164"/>
      <c r="Y29" s="49" t="s">
        <v>8</v>
      </c>
      <c r="Z29" s="164"/>
      <c r="AA29" s="164"/>
      <c r="AB29" s="165"/>
      <c r="AC29" s="168"/>
      <c r="AD29" s="164"/>
      <c r="AE29" s="164"/>
      <c r="AF29" s="49" t="s">
        <v>8</v>
      </c>
      <c r="AG29" s="164"/>
      <c r="AH29" s="164"/>
      <c r="AI29" s="165"/>
      <c r="AJ29" s="130">
        <f t="shared" si="1"/>
        <v>0</v>
      </c>
      <c r="AK29" s="131"/>
      <c r="AL29" s="132"/>
      <c r="AM29" s="133"/>
      <c r="AN29" s="134"/>
      <c r="AO29" s="135"/>
      <c r="AP29" s="166"/>
      <c r="AQ29" s="166"/>
      <c r="AR29" s="166"/>
      <c r="AS29" s="166"/>
      <c r="AT29" s="166"/>
      <c r="AU29" s="167"/>
      <c r="AV29" s="167"/>
      <c r="AW29" s="167"/>
      <c r="AX29" s="167"/>
      <c r="AY29" s="167"/>
    </row>
    <row r="30" spans="1:51" ht="20.45" customHeight="1">
      <c r="A30" s="140">
        <v>22</v>
      </c>
      <c r="B30" s="141"/>
      <c r="C30" s="142"/>
      <c r="D30" s="143"/>
      <c r="E30" s="168"/>
      <c r="F30" s="164"/>
      <c r="G30" s="164"/>
      <c r="H30" s="49" t="s">
        <v>8</v>
      </c>
      <c r="I30" s="164"/>
      <c r="J30" s="164"/>
      <c r="K30" s="165"/>
      <c r="L30" s="168"/>
      <c r="M30" s="164"/>
      <c r="N30" s="164"/>
      <c r="O30" s="49" t="s">
        <v>8</v>
      </c>
      <c r="P30" s="164"/>
      <c r="Q30" s="164"/>
      <c r="R30" s="165"/>
      <c r="S30" s="144">
        <f t="shared" si="0"/>
        <v>0</v>
      </c>
      <c r="T30" s="144"/>
      <c r="U30" s="144"/>
      <c r="V30" s="168"/>
      <c r="W30" s="164"/>
      <c r="X30" s="164"/>
      <c r="Y30" s="49" t="s">
        <v>8</v>
      </c>
      <c r="Z30" s="164"/>
      <c r="AA30" s="164"/>
      <c r="AB30" s="165"/>
      <c r="AC30" s="168"/>
      <c r="AD30" s="164"/>
      <c r="AE30" s="164"/>
      <c r="AF30" s="49" t="s">
        <v>8</v>
      </c>
      <c r="AG30" s="164"/>
      <c r="AH30" s="164"/>
      <c r="AI30" s="165"/>
      <c r="AJ30" s="130">
        <f t="shared" si="1"/>
        <v>0</v>
      </c>
      <c r="AK30" s="131"/>
      <c r="AL30" s="132"/>
      <c r="AM30" s="133"/>
      <c r="AN30" s="134"/>
      <c r="AO30" s="135"/>
      <c r="AP30" s="166"/>
      <c r="AQ30" s="166"/>
      <c r="AR30" s="166"/>
      <c r="AS30" s="166"/>
      <c r="AT30" s="166"/>
      <c r="AU30" s="167"/>
      <c r="AV30" s="167"/>
      <c r="AW30" s="167"/>
      <c r="AX30" s="167"/>
      <c r="AY30" s="167"/>
    </row>
    <row r="31" spans="1:51" ht="20.45" customHeight="1">
      <c r="A31" s="140">
        <v>23</v>
      </c>
      <c r="B31" s="141"/>
      <c r="C31" s="142"/>
      <c r="D31" s="143"/>
      <c r="E31" s="168"/>
      <c r="F31" s="164"/>
      <c r="G31" s="164"/>
      <c r="H31" s="49" t="s">
        <v>8</v>
      </c>
      <c r="I31" s="164"/>
      <c r="J31" s="164"/>
      <c r="K31" s="165"/>
      <c r="L31" s="168"/>
      <c r="M31" s="164"/>
      <c r="N31" s="164"/>
      <c r="O31" s="49" t="s">
        <v>8</v>
      </c>
      <c r="P31" s="164"/>
      <c r="Q31" s="164"/>
      <c r="R31" s="165"/>
      <c r="S31" s="144">
        <f t="shared" si="0"/>
        <v>0</v>
      </c>
      <c r="T31" s="144"/>
      <c r="U31" s="144"/>
      <c r="V31" s="168"/>
      <c r="W31" s="164"/>
      <c r="X31" s="164"/>
      <c r="Y31" s="49" t="s">
        <v>8</v>
      </c>
      <c r="Z31" s="164"/>
      <c r="AA31" s="164"/>
      <c r="AB31" s="165"/>
      <c r="AC31" s="168"/>
      <c r="AD31" s="164"/>
      <c r="AE31" s="164"/>
      <c r="AF31" s="49" t="s">
        <v>8</v>
      </c>
      <c r="AG31" s="164"/>
      <c r="AH31" s="164"/>
      <c r="AI31" s="165"/>
      <c r="AJ31" s="130">
        <f t="shared" si="1"/>
        <v>0</v>
      </c>
      <c r="AK31" s="131"/>
      <c r="AL31" s="132"/>
      <c r="AM31" s="133"/>
      <c r="AN31" s="134"/>
      <c r="AO31" s="135"/>
      <c r="AP31" s="166"/>
      <c r="AQ31" s="166"/>
      <c r="AR31" s="166"/>
      <c r="AS31" s="166"/>
      <c r="AT31" s="166"/>
      <c r="AU31" s="167"/>
      <c r="AV31" s="167"/>
      <c r="AW31" s="167"/>
      <c r="AX31" s="167"/>
      <c r="AY31" s="167"/>
    </row>
    <row r="32" spans="1:51" ht="20.45" customHeight="1">
      <c r="A32" s="140">
        <v>24</v>
      </c>
      <c r="B32" s="141"/>
      <c r="C32" s="142"/>
      <c r="D32" s="143"/>
      <c r="E32" s="168"/>
      <c r="F32" s="164"/>
      <c r="G32" s="164"/>
      <c r="H32" s="49" t="s">
        <v>8</v>
      </c>
      <c r="I32" s="164"/>
      <c r="J32" s="164"/>
      <c r="K32" s="165"/>
      <c r="L32" s="168"/>
      <c r="M32" s="164"/>
      <c r="N32" s="164"/>
      <c r="O32" s="49" t="s">
        <v>8</v>
      </c>
      <c r="P32" s="164"/>
      <c r="Q32" s="164"/>
      <c r="R32" s="165"/>
      <c r="S32" s="144">
        <f t="shared" si="0"/>
        <v>0</v>
      </c>
      <c r="T32" s="144"/>
      <c r="U32" s="144"/>
      <c r="V32" s="168"/>
      <c r="W32" s="164"/>
      <c r="X32" s="164"/>
      <c r="Y32" s="49" t="s">
        <v>8</v>
      </c>
      <c r="Z32" s="164"/>
      <c r="AA32" s="164"/>
      <c r="AB32" s="165"/>
      <c r="AC32" s="168"/>
      <c r="AD32" s="164"/>
      <c r="AE32" s="164"/>
      <c r="AF32" s="49" t="s">
        <v>8</v>
      </c>
      <c r="AG32" s="164"/>
      <c r="AH32" s="164"/>
      <c r="AI32" s="165"/>
      <c r="AJ32" s="130">
        <f t="shared" si="1"/>
        <v>0</v>
      </c>
      <c r="AK32" s="131"/>
      <c r="AL32" s="132"/>
      <c r="AM32" s="133"/>
      <c r="AN32" s="134"/>
      <c r="AO32" s="135"/>
      <c r="AP32" s="166"/>
      <c r="AQ32" s="166"/>
      <c r="AR32" s="166"/>
      <c r="AS32" s="166"/>
      <c r="AT32" s="166"/>
      <c r="AU32" s="167"/>
      <c r="AV32" s="167"/>
      <c r="AW32" s="167"/>
      <c r="AX32" s="167"/>
      <c r="AY32" s="167"/>
    </row>
    <row r="33" spans="1:51" ht="20.45" customHeight="1">
      <c r="A33" s="140">
        <v>25</v>
      </c>
      <c r="B33" s="141"/>
      <c r="C33" s="142"/>
      <c r="D33" s="143"/>
      <c r="E33" s="168"/>
      <c r="F33" s="164"/>
      <c r="G33" s="164"/>
      <c r="H33" s="49" t="s">
        <v>8</v>
      </c>
      <c r="I33" s="164"/>
      <c r="J33" s="164"/>
      <c r="K33" s="165"/>
      <c r="L33" s="168"/>
      <c r="M33" s="164"/>
      <c r="N33" s="164"/>
      <c r="O33" s="49" t="s">
        <v>8</v>
      </c>
      <c r="P33" s="164"/>
      <c r="Q33" s="164"/>
      <c r="R33" s="165"/>
      <c r="S33" s="144">
        <f t="shared" si="0"/>
        <v>0</v>
      </c>
      <c r="T33" s="144"/>
      <c r="U33" s="144"/>
      <c r="V33" s="168"/>
      <c r="W33" s="164"/>
      <c r="X33" s="164"/>
      <c r="Y33" s="49" t="s">
        <v>8</v>
      </c>
      <c r="Z33" s="164"/>
      <c r="AA33" s="164"/>
      <c r="AB33" s="165"/>
      <c r="AC33" s="168"/>
      <c r="AD33" s="164"/>
      <c r="AE33" s="164"/>
      <c r="AF33" s="49" t="s">
        <v>8</v>
      </c>
      <c r="AG33" s="164"/>
      <c r="AH33" s="164"/>
      <c r="AI33" s="165"/>
      <c r="AJ33" s="130">
        <f t="shared" si="1"/>
        <v>0</v>
      </c>
      <c r="AK33" s="131"/>
      <c r="AL33" s="132"/>
      <c r="AM33" s="133"/>
      <c r="AN33" s="134"/>
      <c r="AO33" s="135"/>
      <c r="AP33" s="166"/>
      <c r="AQ33" s="166"/>
      <c r="AR33" s="166"/>
      <c r="AS33" s="166"/>
      <c r="AT33" s="166"/>
      <c r="AU33" s="167"/>
      <c r="AV33" s="167"/>
      <c r="AW33" s="167"/>
      <c r="AX33" s="167"/>
      <c r="AY33" s="167"/>
    </row>
    <row r="34" spans="1:51" ht="20.45" customHeight="1">
      <c r="A34" s="140">
        <v>26</v>
      </c>
      <c r="B34" s="141"/>
      <c r="C34" s="142"/>
      <c r="D34" s="143"/>
      <c r="E34" s="168"/>
      <c r="F34" s="164"/>
      <c r="G34" s="164"/>
      <c r="H34" s="49" t="s">
        <v>8</v>
      </c>
      <c r="I34" s="164"/>
      <c r="J34" s="164"/>
      <c r="K34" s="165"/>
      <c r="L34" s="168"/>
      <c r="M34" s="164"/>
      <c r="N34" s="164"/>
      <c r="O34" s="49" t="s">
        <v>8</v>
      </c>
      <c r="P34" s="164"/>
      <c r="Q34" s="164"/>
      <c r="R34" s="165"/>
      <c r="S34" s="144">
        <f t="shared" si="0"/>
        <v>0</v>
      </c>
      <c r="T34" s="144"/>
      <c r="U34" s="144"/>
      <c r="V34" s="168"/>
      <c r="W34" s="164"/>
      <c r="X34" s="164"/>
      <c r="Y34" s="49" t="s">
        <v>8</v>
      </c>
      <c r="Z34" s="164"/>
      <c r="AA34" s="164"/>
      <c r="AB34" s="165"/>
      <c r="AC34" s="168"/>
      <c r="AD34" s="164"/>
      <c r="AE34" s="164"/>
      <c r="AF34" s="49" t="s">
        <v>8</v>
      </c>
      <c r="AG34" s="164"/>
      <c r="AH34" s="164"/>
      <c r="AI34" s="165"/>
      <c r="AJ34" s="130">
        <f t="shared" si="1"/>
        <v>0</v>
      </c>
      <c r="AK34" s="131"/>
      <c r="AL34" s="132"/>
      <c r="AM34" s="133"/>
      <c r="AN34" s="134"/>
      <c r="AO34" s="135"/>
      <c r="AP34" s="166"/>
      <c r="AQ34" s="166"/>
      <c r="AR34" s="166"/>
      <c r="AS34" s="166"/>
      <c r="AT34" s="166"/>
      <c r="AU34" s="167"/>
      <c r="AV34" s="167"/>
      <c r="AW34" s="167"/>
      <c r="AX34" s="167"/>
      <c r="AY34" s="167"/>
    </row>
    <row r="35" spans="1:51" ht="20.45" customHeight="1">
      <c r="A35" s="140">
        <v>27</v>
      </c>
      <c r="B35" s="141"/>
      <c r="C35" s="142"/>
      <c r="D35" s="143"/>
      <c r="E35" s="168"/>
      <c r="F35" s="164"/>
      <c r="G35" s="164"/>
      <c r="H35" s="49" t="s">
        <v>8</v>
      </c>
      <c r="I35" s="164"/>
      <c r="J35" s="164"/>
      <c r="K35" s="165"/>
      <c r="L35" s="168"/>
      <c r="M35" s="164"/>
      <c r="N35" s="164"/>
      <c r="O35" s="49" t="s">
        <v>8</v>
      </c>
      <c r="P35" s="164"/>
      <c r="Q35" s="164"/>
      <c r="R35" s="165"/>
      <c r="S35" s="144">
        <f t="shared" si="0"/>
        <v>0</v>
      </c>
      <c r="T35" s="144"/>
      <c r="U35" s="144"/>
      <c r="V35" s="168"/>
      <c r="W35" s="164"/>
      <c r="X35" s="164"/>
      <c r="Y35" s="49" t="s">
        <v>8</v>
      </c>
      <c r="Z35" s="164"/>
      <c r="AA35" s="164"/>
      <c r="AB35" s="165"/>
      <c r="AC35" s="168"/>
      <c r="AD35" s="164"/>
      <c r="AE35" s="164"/>
      <c r="AF35" s="49" t="s">
        <v>8</v>
      </c>
      <c r="AG35" s="164"/>
      <c r="AH35" s="164"/>
      <c r="AI35" s="165"/>
      <c r="AJ35" s="130">
        <f t="shared" si="1"/>
        <v>0</v>
      </c>
      <c r="AK35" s="131"/>
      <c r="AL35" s="132"/>
      <c r="AM35" s="133"/>
      <c r="AN35" s="134"/>
      <c r="AO35" s="135"/>
      <c r="AP35" s="166"/>
      <c r="AQ35" s="166"/>
      <c r="AR35" s="166"/>
      <c r="AS35" s="166"/>
      <c r="AT35" s="166"/>
      <c r="AU35" s="167"/>
      <c r="AV35" s="167"/>
      <c r="AW35" s="167"/>
      <c r="AX35" s="167"/>
      <c r="AY35" s="167"/>
    </row>
    <row r="36" spans="1:51" ht="20.45" customHeight="1">
      <c r="A36" s="140">
        <v>28</v>
      </c>
      <c r="B36" s="141"/>
      <c r="C36" s="142"/>
      <c r="D36" s="143"/>
      <c r="E36" s="168"/>
      <c r="F36" s="164"/>
      <c r="G36" s="164"/>
      <c r="H36" s="49" t="s">
        <v>8</v>
      </c>
      <c r="I36" s="164"/>
      <c r="J36" s="164"/>
      <c r="K36" s="165"/>
      <c r="L36" s="168"/>
      <c r="M36" s="164"/>
      <c r="N36" s="164"/>
      <c r="O36" s="49" t="s">
        <v>8</v>
      </c>
      <c r="P36" s="164"/>
      <c r="Q36" s="164"/>
      <c r="R36" s="165"/>
      <c r="S36" s="144">
        <f t="shared" si="0"/>
        <v>0</v>
      </c>
      <c r="T36" s="144"/>
      <c r="U36" s="144"/>
      <c r="V36" s="168"/>
      <c r="W36" s="164"/>
      <c r="X36" s="164"/>
      <c r="Y36" s="49" t="s">
        <v>8</v>
      </c>
      <c r="Z36" s="164"/>
      <c r="AA36" s="164"/>
      <c r="AB36" s="165"/>
      <c r="AC36" s="168"/>
      <c r="AD36" s="164"/>
      <c r="AE36" s="164"/>
      <c r="AF36" s="49" t="s">
        <v>8</v>
      </c>
      <c r="AG36" s="164"/>
      <c r="AH36" s="164"/>
      <c r="AI36" s="165"/>
      <c r="AJ36" s="130">
        <f t="shared" si="1"/>
        <v>0</v>
      </c>
      <c r="AK36" s="131"/>
      <c r="AL36" s="132"/>
      <c r="AM36" s="133"/>
      <c r="AN36" s="134"/>
      <c r="AO36" s="135"/>
      <c r="AP36" s="166"/>
      <c r="AQ36" s="166"/>
      <c r="AR36" s="166"/>
      <c r="AS36" s="166"/>
      <c r="AT36" s="166"/>
      <c r="AU36" s="167"/>
      <c r="AV36" s="167"/>
      <c r="AW36" s="167"/>
      <c r="AX36" s="167"/>
      <c r="AY36" s="167"/>
    </row>
    <row r="37" spans="1:51" ht="20.45" customHeight="1">
      <c r="A37" s="140">
        <v>29</v>
      </c>
      <c r="B37" s="141"/>
      <c r="C37" s="142"/>
      <c r="D37" s="143"/>
      <c r="E37" s="168"/>
      <c r="F37" s="164"/>
      <c r="G37" s="164"/>
      <c r="H37" s="49" t="s">
        <v>8</v>
      </c>
      <c r="I37" s="164"/>
      <c r="J37" s="164"/>
      <c r="K37" s="165"/>
      <c r="L37" s="168"/>
      <c r="M37" s="164"/>
      <c r="N37" s="164"/>
      <c r="O37" s="49" t="s">
        <v>8</v>
      </c>
      <c r="P37" s="164"/>
      <c r="Q37" s="164"/>
      <c r="R37" s="165"/>
      <c r="S37" s="144">
        <f t="shared" si="0"/>
        <v>0</v>
      </c>
      <c r="T37" s="144"/>
      <c r="U37" s="144"/>
      <c r="V37" s="168"/>
      <c r="W37" s="164"/>
      <c r="X37" s="164"/>
      <c r="Y37" s="49" t="s">
        <v>8</v>
      </c>
      <c r="Z37" s="164"/>
      <c r="AA37" s="164"/>
      <c r="AB37" s="165"/>
      <c r="AC37" s="168"/>
      <c r="AD37" s="164"/>
      <c r="AE37" s="164"/>
      <c r="AF37" s="49" t="s">
        <v>8</v>
      </c>
      <c r="AG37" s="164"/>
      <c r="AH37" s="164"/>
      <c r="AI37" s="165"/>
      <c r="AJ37" s="130">
        <f t="shared" si="1"/>
        <v>0</v>
      </c>
      <c r="AK37" s="131"/>
      <c r="AL37" s="132"/>
      <c r="AM37" s="133"/>
      <c r="AN37" s="134"/>
      <c r="AO37" s="135"/>
      <c r="AP37" s="166"/>
      <c r="AQ37" s="166"/>
      <c r="AR37" s="166"/>
      <c r="AS37" s="166"/>
      <c r="AT37" s="166"/>
      <c r="AU37" s="167"/>
      <c r="AV37" s="167"/>
      <c r="AW37" s="167"/>
      <c r="AX37" s="167"/>
      <c r="AY37" s="167"/>
    </row>
    <row r="38" spans="1:51" ht="20.45" customHeight="1">
      <c r="A38" s="140">
        <v>30</v>
      </c>
      <c r="B38" s="141"/>
      <c r="C38" s="142"/>
      <c r="D38" s="143"/>
      <c r="E38" s="168"/>
      <c r="F38" s="164"/>
      <c r="G38" s="164"/>
      <c r="H38" s="49" t="s">
        <v>8</v>
      </c>
      <c r="I38" s="164"/>
      <c r="J38" s="164"/>
      <c r="K38" s="165"/>
      <c r="L38" s="168"/>
      <c r="M38" s="164"/>
      <c r="N38" s="164"/>
      <c r="O38" s="49" t="s">
        <v>8</v>
      </c>
      <c r="P38" s="164"/>
      <c r="Q38" s="164"/>
      <c r="R38" s="165"/>
      <c r="S38" s="144">
        <f t="shared" si="0"/>
        <v>0</v>
      </c>
      <c r="T38" s="144"/>
      <c r="U38" s="144"/>
      <c r="V38" s="168"/>
      <c r="W38" s="164"/>
      <c r="X38" s="164"/>
      <c r="Y38" s="49" t="s">
        <v>8</v>
      </c>
      <c r="Z38" s="164"/>
      <c r="AA38" s="164"/>
      <c r="AB38" s="165"/>
      <c r="AC38" s="168"/>
      <c r="AD38" s="164"/>
      <c r="AE38" s="164"/>
      <c r="AF38" s="49" t="s">
        <v>8</v>
      </c>
      <c r="AG38" s="164"/>
      <c r="AH38" s="164"/>
      <c r="AI38" s="165"/>
      <c r="AJ38" s="130">
        <f t="shared" si="1"/>
        <v>0</v>
      </c>
      <c r="AK38" s="131"/>
      <c r="AL38" s="132"/>
      <c r="AM38" s="133"/>
      <c r="AN38" s="134"/>
      <c r="AO38" s="135"/>
      <c r="AP38" s="166"/>
      <c r="AQ38" s="166"/>
      <c r="AR38" s="166"/>
      <c r="AS38" s="166"/>
      <c r="AT38" s="166"/>
      <c r="AU38" s="167"/>
      <c r="AV38" s="167"/>
      <c r="AW38" s="167"/>
      <c r="AX38" s="167"/>
      <c r="AY38" s="167"/>
    </row>
    <row r="39" spans="1:51" ht="20.45" customHeight="1">
      <c r="A39" s="140">
        <v>31</v>
      </c>
      <c r="B39" s="141"/>
      <c r="C39" s="142"/>
      <c r="D39" s="143"/>
      <c r="E39" s="168"/>
      <c r="F39" s="164"/>
      <c r="G39" s="164"/>
      <c r="H39" s="49" t="s">
        <v>8</v>
      </c>
      <c r="I39" s="164"/>
      <c r="J39" s="164"/>
      <c r="K39" s="165"/>
      <c r="L39" s="168"/>
      <c r="M39" s="164"/>
      <c r="N39" s="164"/>
      <c r="O39" s="49" t="s">
        <v>8</v>
      </c>
      <c r="P39" s="164"/>
      <c r="Q39" s="164"/>
      <c r="R39" s="165"/>
      <c r="S39" s="144">
        <f t="shared" si="0"/>
        <v>0</v>
      </c>
      <c r="T39" s="144"/>
      <c r="U39" s="144"/>
      <c r="V39" s="168"/>
      <c r="W39" s="164"/>
      <c r="X39" s="164"/>
      <c r="Y39" s="49" t="s">
        <v>8</v>
      </c>
      <c r="Z39" s="164"/>
      <c r="AA39" s="164"/>
      <c r="AB39" s="165"/>
      <c r="AC39" s="168"/>
      <c r="AD39" s="164"/>
      <c r="AE39" s="164"/>
      <c r="AF39" s="49" t="s">
        <v>8</v>
      </c>
      <c r="AG39" s="164"/>
      <c r="AH39" s="164"/>
      <c r="AI39" s="165"/>
      <c r="AJ39" s="130">
        <f t="shared" si="1"/>
        <v>0</v>
      </c>
      <c r="AK39" s="131"/>
      <c r="AL39" s="132"/>
      <c r="AM39" s="133"/>
      <c r="AN39" s="134"/>
      <c r="AO39" s="135"/>
      <c r="AP39" s="166"/>
      <c r="AQ39" s="166"/>
      <c r="AR39" s="166"/>
      <c r="AS39" s="166"/>
      <c r="AT39" s="166"/>
      <c r="AU39" s="167"/>
      <c r="AV39" s="167"/>
      <c r="AW39" s="167"/>
      <c r="AX39" s="167"/>
      <c r="AY39" s="167"/>
    </row>
    <row r="40" spans="1:51" ht="20.45" customHeight="1">
      <c r="A40" s="44"/>
      <c r="B40" s="44"/>
      <c r="C40" s="44"/>
      <c r="D40" s="44"/>
      <c r="E40" s="44"/>
      <c r="F40" s="45"/>
      <c r="G40" s="45"/>
      <c r="H40" s="45"/>
      <c r="I40" s="45"/>
      <c r="J40" s="45"/>
      <c r="K40" s="45"/>
      <c r="L40" s="46"/>
      <c r="M40" s="46"/>
      <c r="N40" s="46"/>
      <c r="O40" s="46"/>
      <c r="P40" s="46"/>
      <c r="Q40" s="46"/>
      <c r="R40" s="47"/>
      <c r="S40" s="136">
        <f>SUM(S9:U39)</f>
        <v>0</v>
      </c>
      <c r="T40" s="136"/>
      <c r="U40" s="136"/>
      <c r="V40" s="44"/>
      <c r="W40" s="45"/>
      <c r="X40" s="45"/>
      <c r="Y40" s="45"/>
      <c r="Z40" s="45"/>
      <c r="AA40" s="45"/>
      <c r="AB40" s="45"/>
      <c r="AC40" s="46"/>
      <c r="AD40" s="46"/>
      <c r="AE40" s="46"/>
      <c r="AF40" s="46"/>
      <c r="AG40" s="46"/>
      <c r="AH40" s="46"/>
      <c r="AI40" s="47"/>
      <c r="AJ40" s="136">
        <f>SUM(AJ9:AL39)</f>
        <v>0</v>
      </c>
      <c r="AK40" s="136"/>
      <c r="AL40" s="136"/>
      <c r="AM40" s="45"/>
      <c r="AN40" s="45"/>
      <c r="AO40" s="45"/>
      <c r="AP40" s="42"/>
      <c r="AQ40" s="42"/>
      <c r="AR40" s="42"/>
      <c r="AS40" s="42"/>
      <c r="AT40" s="42"/>
      <c r="AU40" s="42"/>
      <c r="AV40" s="42"/>
      <c r="AW40" s="42"/>
      <c r="AX40" s="42"/>
      <c r="AY40" s="42"/>
    </row>
    <row r="41" spans="1:51" ht="9.75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</row>
    <row r="42" spans="1:51" ht="20.100000000000001" customHeight="1">
      <c r="A42" s="93" t="s">
        <v>1</v>
      </c>
      <c r="B42" s="93"/>
      <c r="C42" s="93"/>
      <c r="D42" s="93"/>
      <c r="E42" s="93"/>
      <c r="F42" s="93">
        <v>4</v>
      </c>
      <c r="G42" s="93"/>
      <c r="H42" s="93">
        <v>5</v>
      </c>
      <c r="I42" s="93"/>
      <c r="J42" s="93">
        <v>6</v>
      </c>
      <c r="K42" s="93"/>
      <c r="L42" s="93">
        <v>7</v>
      </c>
      <c r="M42" s="93"/>
      <c r="N42" s="93">
        <v>8</v>
      </c>
      <c r="O42" s="93"/>
      <c r="P42" s="93">
        <v>9</v>
      </c>
      <c r="Q42" s="93"/>
      <c r="R42" s="93">
        <v>10</v>
      </c>
      <c r="S42" s="93"/>
      <c r="T42" s="93">
        <v>11</v>
      </c>
      <c r="U42" s="93"/>
      <c r="V42" s="93">
        <v>12</v>
      </c>
      <c r="W42" s="93"/>
      <c r="X42" s="93">
        <v>1</v>
      </c>
      <c r="Y42" s="93"/>
      <c r="Z42" s="93">
        <v>2</v>
      </c>
      <c r="AA42" s="93"/>
      <c r="AB42" s="93">
        <v>3</v>
      </c>
      <c r="AC42" s="93"/>
      <c r="AD42" s="93" t="s">
        <v>2</v>
      </c>
      <c r="AE42" s="93"/>
      <c r="AF42" s="93"/>
      <c r="AG42" s="93"/>
      <c r="AH42" s="93"/>
      <c r="AI42" s="93" t="s">
        <v>42</v>
      </c>
      <c r="AJ42" s="93"/>
      <c r="AK42" s="93"/>
      <c r="AL42" s="93"/>
      <c r="AM42" s="93"/>
      <c r="AN42" s="93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</row>
    <row r="43" spans="1:51" ht="20.100000000000001" customHeight="1">
      <c r="A43" s="93" t="s">
        <v>7</v>
      </c>
      <c r="B43" s="93"/>
      <c r="C43" s="93"/>
      <c r="D43" s="93"/>
      <c r="E43" s="93"/>
      <c r="F43" s="117">
        <f>'栃木（４月）'!AJ40</f>
        <v>0</v>
      </c>
      <c r="G43" s="117"/>
      <c r="H43" s="117">
        <f>'栃木 (5月)'!AJ40</f>
        <v>0</v>
      </c>
      <c r="I43" s="117"/>
      <c r="J43" s="117">
        <f>'栃木 (6月)'!AJ40</f>
        <v>0</v>
      </c>
      <c r="K43" s="117"/>
      <c r="L43" s="117">
        <f>'栃木 (７月)'!AJ40</f>
        <v>0</v>
      </c>
      <c r="M43" s="117"/>
      <c r="N43" s="117">
        <f>'栃木 (８月)'!AJ40</f>
        <v>0</v>
      </c>
      <c r="O43" s="117"/>
      <c r="P43" s="117">
        <f>'栃木 (９月)'!AJ40</f>
        <v>0</v>
      </c>
      <c r="Q43" s="117"/>
      <c r="R43" s="117">
        <f>'栃木 (10月)'!AJ40</f>
        <v>0</v>
      </c>
      <c r="S43" s="117"/>
      <c r="T43" s="117">
        <f>'栃木 (11月)'!AJ40</f>
        <v>0</v>
      </c>
      <c r="U43" s="117"/>
      <c r="V43" s="117">
        <f>'栃木 (12月)'!AJ40</f>
        <v>0</v>
      </c>
      <c r="W43" s="117"/>
      <c r="X43" s="117">
        <f>'栃木 (1月)'!AJ40</f>
        <v>0</v>
      </c>
      <c r="Y43" s="117"/>
      <c r="Z43" s="117">
        <f>'栃木 (2月)'!AJ40</f>
        <v>0</v>
      </c>
      <c r="AA43" s="117"/>
      <c r="AB43" s="117">
        <f>'栃木 (3月)'!AJ40</f>
        <v>0</v>
      </c>
      <c r="AC43" s="117"/>
      <c r="AD43" s="117">
        <f>SUM(F43:AC43)</f>
        <v>0</v>
      </c>
      <c r="AE43" s="117"/>
      <c r="AF43" s="117"/>
      <c r="AG43" s="117"/>
      <c r="AH43" s="117"/>
      <c r="AI43" s="93" t="s">
        <v>7</v>
      </c>
      <c r="AJ43" s="93"/>
      <c r="AK43" s="93"/>
      <c r="AL43" s="93"/>
      <c r="AM43" s="93"/>
      <c r="AN43" s="93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</row>
    <row r="44" spans="1:51" ht="20.100000000000001" customHeight="1">
      <c r="A44" s="93" t="s">
        <v>57</v>
      </c>
      <c r="B44" s="93"/>
      <c r="C44" s="93"/>
      <c r="D44" s="93"/>
      <c r="E44" s="93"/>
      <c r="F44" s="93">
        <f>COUNTIF('栃木（４月）'!AM9:AO39,"１")</f>
        <v>0</v>
      </c>
      <c r="G44" s="93"/>
      <c r="H44" s="93">
        <f>COUNTIF('栃木 (5月)'!AM9:AO39,"１")</f>
        <v>0</v>
      </c>
      <c r="I44" s="93"/>
      <c r="J44" s="93">
        <f>COUNTIF('栃木 (6月)'!AM9:AO39,"１")</f>
        <v>0</v>
      </c>
      <c r="K44" s="93"/>
      <c r="L44" s="93">
        <f>COUNTIF('栃木 (７月)'!AM9:AO39,"１")</f>
        <v>0</v>
      </c>
      <c r="M44" s="93"/>
      <c r="N44" s="93">
        <f>COUNTIF('栃木 (８月)'!AM9:AO39,"１")</f>
        <v>0</v>
      </c>
      <c r="O44" s="93"/>
      <c r="P44" s="93">
        <f>COUNTIF('栃木 (９月)'!AM9:AO39,"１")</f>
        <v>0</v>
      </c>
      <c r="Q44" s="93"/>
      <c r="R44" s="93">
        <f>COUNTIF('栃木 (10月)'!AM9:AO39,"１")</f>
        <v>0</v>
      </c>
      <c r="S44" s="93"/>
      <c r="T44" s="93">
        <f>COUNTIF('栃木 (11月)'!AM9:AO39,"１")</f>
        <v>0</v>
      </c>
      <c r="U44" s="93"/>
      <c r="V44" s="93">
        <f>COUNTIF('栃木 (12月)'!AM9:AO39,"１")</f>
        <v>0</v>
      </c>
      <c r="W44" s="93"/>
      <c r="X44" s="93">
        <f>COUNTIF('栃木 (1月)'!AM9:AO39,"１")</f>
        <v>0</v>
      </c>
      <c r="Y44" s="93"/>
      <c r="Z44" s="93">
        <f>COUNTIF('栃木 (2月)'!AM9:AO39,"１")</f>
        <v>0</v>
      </c>
      <c r="AA44" s="93"/>
      <c r="AB44" s="93">
        <f>COUNTIF('栃木 (3月)'!AM9:AO39,"１")</f>
        <v>0</v>
      </c>
      <c r="AC44" s="93"/>
      <c r="AD44" s="93">
        <f>SUM(F44:AC44)</f>
        <v>0</v>
      </c>
      <c r="AE44" s="93"/>
      <c r="AF44" s="93"/>
      <c r="AG44" s="93"/>
      <c r="AH44" s="93"/>
      <c r="AI44" s="93" t="s">
        <v>59</v>
      </c>
      <c r="AJ44" s="93"/>
      <c r="AK44" s="93"/>
      <c r="AL44" s="93"/>
      <c r="AM44" s="93"/>
      <c r="AN44" s="93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</row>
    <row r="45" spans="1:51" ht="20.100000000000001" customHeight="1">
      <c r="A45" s="93" t="s">
        <v>58</v>
      </c>
      <c r="B45" s="93"/>
      <c r="C45" s="93"/>
      <c r="D45" s="93"/>
      <c r="E45" s="93"/>
      <c r="F45" s="93">
        <f>COUNTIF('栃木（４月）'!AM9:AO39,"３")</f>
        <v>0</v>
      </c>
      <c r="G45" s="93"/>
      <c r="H45" s="93">
        <f>COUNTIF('栃木 (5月)'!AM9:AO39,"３")</f>
        <v>0</v>
      </c>
      <c r="I45" s="93"/>
      <c r="J45" s="93">
        <f>COUNTIF('栃木 (6月)'!AM9:AO39,"３")</f>
        <v>0</v>
      </c>
      <c r="K45" s="93"/>
      <c r="L45" s="93">
        <f>COUNTIF('栃木 (７月)'!AM9:AO39,"３")</f>
        <v>0</v>
      </c>
      <c r="M45" s="93"/>
      <c r="N45" s="93">
        <f>COUNTIF('栃木 (８月)'!AM9:AO39,"３")</f>
        <v>0</v>
      </c>
      <c r="O45" s="93"/>
      <c r="P45" s="93">
        <f>COUNTIF('栃木 (９月)'!AM9:AO39,"３")</f>
        <v>0</v>
      </c>
      <c r="Q45" s="93"/>
      <c r="R45" s="93">
        <f>COUNTIF('栃木 (10月)'!AM9:AO39,"３")</f>
        <v>0</v>
      </c>
      <c r="S45" s="93"/>
      <c r="T45" s="93">
        <f>COUNTIF('栃木 (11月)'!AM9:AO39,"３")</f>
        <v>0</v>
      </c>
      <c r="U45" s="93"/>
      <c r="V45" s="93">
        <f>COUNTIF('栃木 (12月)'!AM9:AO39,"３")</f>
        <v>0</v>
      </c>
      <c r="W45" s="93"/>
      <c r="X45" s="93">
        <f>COUNTIF('栃木 (1月)'!AM9:AO39,"３")</f>
        <v>0</v>
      </c>
      <c r="Y45" s="93"/>
      <c r="Z45" s="93">
        <f>COUNTIF('栃木 (2月)'!AM9:AO39,"３")</f>
        <v>0</v>
      </c>
      <c r="AA45" s="93"/>
      <c r="AB45" s="93">
        <f>COUNTIF('栃木 (3月)'!AM9:AO39,"３")</f>
        <v>0</v>
      </c>
      <c r="AC45" s="93"/>
      <c r="AD45" s="93">
        <f>SUM(F45:AC45)</f>
        <v>0</v>
      </c>
      <c r="AE45" s="93"/>
      <c r="AF45" s="93"/>
      <c r="AG45" s="93"/>
      <c r="AH45" s="93"/>
      <c r="AI45" s="93" t="s">
        <v>60</v>
      </c>
      <c r="AJ45" s="93"/>
      <c r="AK45" s="93"/>
      <c r="AL45" s="93"/>
      <c r="AM45" s="93"/>
      <c r="AN45" s="93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</row>
    <row r="46" spans="1:51" ht="20.100000000000001" customHeight="1">
      <c r="A46" s="93" t="s">
        <v>53</v>
      </c>
      <c r="B46" s="93"/>
      <c r="C46" s="93"/>
      <c r="D46" s="93"/>
      <c r="E46" s="93"/>
      <c r="F46" s="93">
        <f>COUNTIF('栃木（４月）'!AM9:AO39,"２")</f>
        <v>0</v>
      </c>
      <c r="G46" s="93"/>
      <c r="H46" s="93">
        <f>COUNTIF('栃木 (5月)'!AM9:AO39,"２")</f>
        <v>0</v>
      </c>
      <c r="I46" s="93"/>
      <c r="J46" s="93">
        <f>COUNTIF('栃木 (6月)'!AM9:AO39,"２")</f>
        <v>0</v>
      </c>
      <c r="K46" s="93"/>
      <c r="L46" s="93">
        <f>COUNTIF('栃木 (７月)'!AM9:AO39,"２")</f>
        <v>0</v>
      </c>
      <c r="M46" s="93"/>
      <c r="N46" s="93">
        <f>COUNTIF('栃木 (８月)'!AM9:AO39,"２")</f>
        <v>0</v>
      </c>
      <c r="O46" s="93"/>
      <c r="P46" s="93">
        <f>COUNTIF('栃木 (９月)'!AM9:AO39,"２")</f>
        <v>0</v>
      </c>
      <c r="Q46" s="93"/>
      <c r="R46" s="93">
        <f>COUNTIF('栃木 (10月)'!AM9:AO39,"２")</f>
        <v>0</v>
      </c>
      <c r="S46" s="93"/>
      <c r="T46" s="93">
        <f>COUNTIF('栃木 (11月)'!AM9:AO39,"２")</f>
        <v>0</v>
      </c>
      <c r="U46" s="93"/>
      <c r="V46" s="93">
        <f>COUNTIF('栃木 (12月)'!AM9:AO39,"２")</f>
        <v>0</v>
      </c>
      <c r="W46" s="93"/>
      <c r="X46" s="93">
        <f>COUNTIF('栃木 (1月)'!AM9:AO39,"２")</f>
        <v>0</v>
      </c>
      <c r="Y46" s="93"/>
      <c r="Z46" s="93">
        <f>COUNTIF('栃木 (2月)'!AM9:AO39,"２")</f>
        <v>0</v>
      </c>
      <c r="AA46" s="93"/>
      <c r="AB46" s="93">
        <f>COUNTIF('栃木 (3月)'!AM9:AO39,"２")</f>
        <v>0</v>
      </c>
      <c r="AC46" s="93"/>
      <c r="AD46" s="93">
        <f>SUM(F46:AC46)</f>
        <v>0</v>
      </c>
      <c r="AE46" s="93"/>
      <c r="AF46" s="93"/>
      <c r="AG46" s="93"/>
      <c r="AH46" s="93"/>
      <c r="AI46" s="93" t="s">
        <v>55</v>
      </c>
      <c r="AJ46" s="93"/>
      <c r="AK46" s="93"/>
      <c r="AL46" s="93"/>
      <c r="AM46" s="93"/>
      <c r="AN46" s="93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</row>
    <row r="47" spans="1:51" ht="20.100000000000001" customHeight="1">
      <c r="A47" s="93" t="s">
        <v>54</v>
      </c>
      <c r="B47" s="93"/>
      <c r="C47" s="93"/>
      <c r="D47" s="93"/>
      <c r="E47" s="93"/>
      <c r="F47" s="93">
        <f>COUNTIF('栃木（４月）'!AM9:AO39,"４")</f>
        <v>0</v>
      </c>
      <c r="G47" s="93"/>
      <c r="H47" s="93">
        <f>COUNTIF('栃木 (5月)'!AM9:AO39,"４")</f>
        <v>0</v>
      </c>
      <c r="I47" s="93"/>
      <c r="J47" s="93">
        <f>COUNTIF('栃木 (6月)'!AM9:AO39,"４")</f>
        <v>0</v>
      </c>
      <c r="K47" s="93"/>
      <c r="L47" s="93">
        <f>COUNTIF('栃木 (７月)'!AM9:AO39,"４")</f>
        <v>0</v>
      </c>
      <c r="M47" s="93"/>
      <c r="N47" s="93">
        <f>COUNTIF('栃木 (８月)'!AM9:AO39,"４")</f>
        <v>0</v>
      </c>
      <c r="O47" s="93"/>
      <c r="P47" s="93">
        <f>COUNTIF('栃木 (９月)'!AM9:AO39,"４")</f>
        <v>0</v>
      </c>
      <c r="Q47" s="93"/>
      <c r="R47" s="93">
        <f>COUNTIF('栃木 (10月)'!AM9:AO39,"４")</f>
        <v>0</v>
      </c>
      <c r="S47" s="93"/>
      <c r="T47" s="93">
        <f>COUNTIF('栃木 (11月)'!AM9:AO39,"４")</f>
        <v>0</v>
      </c>
      <c r="U47" s="93"/>
      <c r="V47" s="93">
        <f>COUNTIF('栃木 (12月)'!AM9:AO39,"４")</f>
        <v>0</v>
      </c>
      <c r="W47" s="93"/>
      <c r="X47" s="93">
        <f>COUNTIF('栃木 (1月)'!AM9:AO39,"４")</f>
        <v>0</v>
      </c>
      <c r="Y47" s="93"/>
      <c r="Z47" s="93">
        <f>COUNTIF('栃木 (2月)'!AM9:AO39,"４")</f>
        <v>0</v>
      </c>
      <c r="AA47" s="93"/>
      <c r="AB47" s="93">
        <f>COUNTIF('栃木 (3月)'!AM9:AO39,"４")</f>
        <v>0</v>
      </c>
      <c r="AC47" s="93"/>
      <c r="AD47" s="93">
        <f>SUM(F47:AC47)</f>
        <v>0</v>
      </c>
      <c r="AE47" s="93"/>
      <c r="AF47" s="93"/>
      <c r="AG47" s="93"/>
      <c r="AH47" s="93"/>
      <c r="AI47" s="93" t="s">
        <v>56</v>
      </c>
      <c r="AJ47" s="93"/>
      <c r="AK47" s="93"/>
      <c r="AL47" s="93"/>
      <c r="AM47" s="93"/>
      <c r="AN47" s="93"/>
    </row>
    <row r="48" spans="1:51" ht="20.100000000000001" customHeight="1">
      <c r="A48" s="114" t="s">
        <v>71</v>
      </c>
      <c r="B48" s="122"/>
      <c r="C48" s="122"/>
      <c r="D48" s="122"/>
      <c r="E48" s="115"/>
      <c r="F48" s="119" t="e">
        <f>F43/(F44+F45)</f>
        <v>#DIV/0!</v>
      </c>
      <c r="G48" s="119"/>
      <c r="H48" s="119" t="e">
        <f t="shared" ref="H48" si="2">H43/(H44+H45)</f>
        <v>#DIV/0!</v>
      </c>
      <c r="I48" s="119"/>
      <c r="J48" s="119" t="e">
        <f t="shared" ref="J48" si="3">J43/(J44+J45)</f>
        <v>#DIV/0!</v>
      </c>
      <c r="K48" s="119"/>
      <c r="L48" s="119" t="e">
        <f t="shared" ref="L48" si="4">L43/(L44+L45)</f>
        <v>#DIV/0!</v>
      </c>
      <c r="M48" s="119"/>
      <c r="N48" s="119" t="e">
        <f t="shared" ref="N48" si="5">N43/(N44+N45)</f>
        <v>#DIV/0!</v>
      </c>
      <c r="O48" s="119"/>
      <c r="P48" s="119" t="e">
        <f t="shared" ref="P48" si="6">P43/(P44+P45)</f>
        <v>#DIV/0!</v>
      </c>
      <c r="Q48" s="119"/>
      <c r="R48" s="119" t="e">
        <f t="shared" ref="R48" si="7">R43/(R44+R45)</f>
        <v>#DIV/0!</v>
      </c>
      <c r="S48" s="119"/>
      <c r="T48" s="119" t="e">
        <f t="shared" ref="T48" si="8">T43/(T44+T45)</f>
        <v>#DIV/0!</v>
      </c>
      <c r="U48" s="119"/>
      <c r="V48" s="119" t="e">
        <f t="shared" ref="V48" si="9">V43/(V44+V45)</f>
        <v>#DIV/0!</v>
      </c>
      <c r="W48" s="119"/>
      <c r="X48" s="119" t="e">
        <f t="shared" ref="X48" si="10">X43/(X44+X45)</f>
        <v>#DIV/0!</v>
      </c>
      <c r="Y48" s="119"/>
      <c r="Z48" s="119" t="e">
        <f t="shared" ref="Z48" si="11">Z43/(Z44+Z45)</f>
        <v>#DIV/0!</v>
      </c>
      <c r="AA48" s="119"/>
      <c r="AB48" s="119" t="e">
        <f t="shared" ref="AB48" si="12">AB43/(AB44+AB45)</f>
        <v>#DIV/0!</v>
      </c>
      <c r="AC48" s="119"/>
      <c r="AD48" s="119" t="e">
        <f>AD43/(AD44+AD45)</f>
        <v>#DIV/0!</v>
      </c>
      <c r="AE48" s="119"/>
      <c r="AF48" s="119"/>
      <c r="AG48" s="119"/>
      <c r="AH48" s="119"/>
      <c r="AI48" s="93" t="s">
        <v>9</v>
      </c>
      <c r="AJ48" s="93"/>
      <c r="AK48" s="93"/>
      <c r="AL48" s="93"/>
      <c r="AM48" s="93"/>
      <c r="AN48" s="93"/>
    </row>
  </sheetData>
  <mergeCells count="595"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AD48:AH48"/>
    <mergeCell ref="AI48:AN48"/>
    <mergeCell ref="T47:U47"/>
    <mergeCell ref="V47:W47"/>
    <mergeCell ref="X47:Y47"/>
    <mergeCell ref="Z47:AA47"/>
    <mergeCell ref="AB47:AC47"/>
    <mergeCell ref="AD47:AH47"/>
    <mergeCell ref="X48:Y48"/>
    <mergeCell ref="Z48:AA48"/>
    <mergeCell ref="AB48:AC48"/>
    <mergeCell ref="J45:K45"/>
    <mergeCell ref="L45:M45"/>
    <mergeCell ref="N45:O45"/>
    <mergeCell ref="AD46:AH46"/>
    <mergeCell ref="AI46:AN46"/>
    <mergeCell ref="A47:E47"/>
    <mergeCell ref="F47:G47"/>
    <mergeCell ref="H47:I47"/>
    <mergeCell ref="J47:K47"/>
    <mergeCell ref="L47:M47"/>
    <mergeCell ref="N47:O47"/>
    <mergeCell ref="P47:Q47"/>
    <mergeCell ref="R47:S47"/>
    <mergeCell ref="R46:S46"/>
    <mergeCell ref="T46:U46"/>
    <mergeCell ref="V46:W46"/>
    <mergeCell ref="X46:Y46"/>
    <mergeCell ref="Z46:AA46"/>
    <mergeCell ref="AB46:AC46"/>
    <mergeCell ref="AI47:AN47"/>
    <mergeCell ref="H43:I43"/>
    <mergeCell ref="J43:K43"/>
    <mergeCell ref="L43:M43"/>
    <mergeCell ref="N43:O43"/>
    <mergeCell ref="P43:Q43"/>
    <mergeCell ref="AB45:AC45"/>
    <mergeCell ref="AD45:AH45"/>
    <mergeCell ref="AI45:AN45"/>
    <mergeCell ref="A46:E46"/>
    <mergeCell ref="F46:G46"/>
    <mergeCell ref="H46:I46"/>
    <mergeCell ref="J46:K46"/>
    <mergeCell ref="L46:M46"/>
    <mergeCell ref="N46:O46"/>
    <mergeCell ref="P46:Q46"/>
    <mergeCell ref="P45:Q45"/>
    <mergeCell ref="R45:S45"/>
    <mergeCell ref="T45:U45"/>
    <mergeCell ref="V45:W45"/>
    <mergeCell ref="X45:Y45"/>
    <mergeCell ref="Z45:AA45"/>
    <mergeCell ref="A45:E45"/>
    <mergeCell ref="F45:G45"/>
    <mergeCell ref="H45:I45"/>
    <mergeCell ref="V44:W44"/>
    <mergeCell ref="X44:Y44"/>
    <mergeCell ref="Z44:AA44"/>
    <mergeCell ref="AB44:AC44"/>
    <mergeCell ref="AD44:AH44"/>
    <mergeCell ref="AI44:AN44"/>
    <mergeCell ref="AI43:AN43"/>
    <mergeCell ref="A44:E44"/>
    <mergeCell ref="F44:G44"/>
    <mergeCell ref="H44:I44"/>
    <mergeCell ref="J44:K44"/>
    <mergeCell ref="L44:M44"/>
    <mergeCell ref="N44:O44"/>
    <mergeCell ref="P44:Q44"/>
    <mergeCell ref="R44:S44"/>
    <mergeCell ref="T44:U44"/>
    <mergeCell ref="T43:U43"/>
    <mergeCell ref="V43:W43"/>
    <mergeCell ref="X43:Y43"/>
    <mergeCell ref="Z43:AA43"/>
    <mergeCell ref="AB43:AC43"/>
    <mergeCell ref="AD43:AH43"/>
    <mergeCell ref="A43:E43"/>
    <mergeCell ref="F43:G43"/>
    <mergeCell ref="R43:S43"/>
    <mergeCell ref="R42:S42"/>
    <mergeCell ref="Z38:AB38"/>
    <mergeCell ref="AC38:AE38"/>
    <mergeCell ref="AG38:AI38"/>
    <mergeCell ref="AJ38:AL38"/>
    <mergeCell ref="AM38:AO38"/>
    <mergeCell ref="AU39:AY39"/>
    <mergeCell ref="S40:U40"/>
    <mergeCell ref="AJ40:AL40"/>
    <mergeCell ref="AG39:AI39"/>
    <mergeCell ref="AJ39:AL39"/>
    <mergeCell ref="AM39:AO39"/>
    <mergeCell ref="AP39:AT39"/>
    <mergeCell ref="AI42:AN42"/>
    <mergeCell ref="V38:X38"/>
    <mergeCell ref="V42:W42"/>
    <mergeCell ref="X42:Y42"/>
    <mergeCell ref="Z42:AA42"/>
    <mergeCell ref="AB42:AC42"/>
    <mergeCell ref="L37:N37"/>
    <mergeCell ref="P37:R37"/>
    <mergeCell ref="AP38:AT38"/>
    <mergeCell ref="AU38:AY38"/>
    <mergeCell ref="A42:E42"/>
    <mergeCell ref="F42:G42"/>
    <mergeCell ref="H42:I42"/>
    <mergeCell ref="J42:K42"/>
    <mergeCell ref="L42:M42"/>
    <mergeCell ref="N42:O42"/>
    <mergeCell ref="P42:Q42"/>
    <mergeCell ref="Z39:AB39"/>
    <mergeCell ref="AC39:AE39"/>
    <mergeCell ref="AD42:AH42"/>
    <mergeCell ref="T42:U42"/>
    <mergeCell ref="A39:B39"/>
    <mergeCell ref="C39:D39"/>
    <mergeCell ref="E39:G39"/>
    <mergeCell ref="I39:K39"/>
    <mergeCell ref="L39:N39"/>
    <mergeCell ref="P39:R39"/>
    <mergeCell ref="S39:U39"/>
    <mergeCell ref="V39:X39"/>
    <mergeCell ref="E35:G35"/>
    <mergeCell ref="I35:K35"/>
    <mergeCell ref="L35:N35"/>
    <mergeCell ref="P35:R35"/>
    <mergeCell ref="AM37:AO37"/>
    <mergeCell ref="AP37:AT37"/>
    <mergeCell ref="AU37:AY37"/>
    <mergeCell ref="A38:B38"/>
    <mergeCell ref="C38:D38"/>
    <mergeCell ref="E38:G38"/>
    <mergeCell ref="I38:K38"/>
    <mergeCell ref="L38:N38"/>
    <mergeCell ref="P38:R38"/>
    <mergeCell ref="S38:U38"/>
    <mergeCell ref="S37:U37"/>
    <mergeCell ref="V37:X37"/>
    <mergeCell ref="Z37:AB37"/>
    <mergeCell ref="AC37:AE37"/>
    <mergeCell ref="AG37:AI37"/>
    <mergeCell ref="AJ37:AL37"/>
    <mergeCell ref="A37:B37"/>
    <mergeCell ref="C37:D37"/>
    <mergeCell ref="E37:G37"/>
    <mergeCell ref="I37:K37"/>
    <mergeCell ref="AC36:AE36"/>
    <mergeCell ref="AG36:AI36"/>
    <mergeCell ref="AJ36:AL36"/>
    <mergeCell ref="AM36:AO36"/>
    <mergeCell ref="AP36:AT36"/>
    <mergeCell ref="AU36:AY36"/>
    <mergeCell ref="AU35:AY35"/>
    <mergeCell ref="A36:B36"/>
    <mergeCell ref="C36:D36"/>
    <mergeCell ref="E36:G36"/>
    <mergeCell ref="I36:K36"/>
    <mergeCell ref="L36:N36"/>
    <mergeCell ref="P36:R36"/>
    <mergeCell ref="S36:U36"/>
    <mergeCell ref="V36:X36"/>
    <mergeCell ref="Z36:AB36"/>
    <mergeCell ref="Z35:AB35"/>
    <mergeCell ref="AC35:AE35"/>
    <mergeCell ref="AG35:AI35"/>
    <mergeCell ref="AJ35:AL35"/>
    <mergeCell ref="AM35:AO35"/>
    <mergeCell ref="AP35:AT35"/>
    <mergeCell ref="A35:B35"/>
    <mergeCell ref="C35:D35"/>
    <mergeCell ref="A33:B33"/>
    <mergeCell ref="C33:D33"/>
    <mergeCell ref="E33:G33"/>
    <mergeCell ref="I33:K33"/>
    <mergeCell ref="L33:N33"/>
    <mergeCell ref="Z34:AB34"/>
    <mergeCell ref="AC34:AE34"/>
    <mergeCell ref="AG34:AI34"/>
    <mergeCell ref="AJ34:AL34"/>
    <mergeCell ref="AJ31:AL31"/>
    <mergeCell ref="AM31:AO31"/>
    <mergeCell ref="AP31:AT31"/>
    <mergeCell ref="A31:B31"/>
    <mergeCell ref="C31:D31"/>
    <mergeCell ref="E31:G31"/>
    <mergeCell ref="S35:U35"/>
    <mergeCell ref="V35:X35"/>
    <mergeCell ref="V34:X34"/>
    <mergeCell ref="AM33:AO33"/>
    <mergeCell ref="AP33:AT33"/>
    <mergeCell ref="A34:B34"/>
    <mergeCell ref="C34:D34"/>
    <mergeCell ref="E34:G34"/>
    <mergeCell ref="I34:K34"/>
    <mergeCell ref="L34:N34"/>
    <mergeCell ref="P34:R34"/>
    <mergeCell ref="S34:U34"/>
    <mergeCell ref="S33:U33"/>
    <mergeCell ref="V33:X33"/>
    <mergeCell ref="Z33:AB33"/>
    <mergeCell ref="AC33:AE33"/>
    <mergeCell ref="AG33:AI33"/>
    <mergeCell ref="AJ33:AL33"/>
    <mergeCell ref="A32:B32"/>
    <mergeCell ref="C32:D32"/>
    <mergeCell ref="E32:G32"/>
    <mergeCell ref="I32:K32"/>
    <mergeCell ref="L32:N32"/>
    <mergeCell ref="P32:R32"/>
    <mergeCell ref="S32:U32"/>
    <mergeCell ref="V32:X32"/>
    <mergeCell ref="Z32:AB32"/>
    <mergeCell ref="AC32:AE32"/>
    <mergeCell ref="AG32:AI32"/>
    <mergeCell ref="AJ32:AL32"/>
    <mergeCell ref="AM32:AO32"/>
    <mergeCell ref="P33:R33"/>
    <mergeCell ref="AP34:AT34"/>
    <mergeCell ref="AU34:AY34"/>
    <mergeCell ref="AP32:AT32"/>
    <mergeCell ref="AU32:AY32"/>
    <mergeCell ref="AU33:AY33"/>
    <mergeCell ref="AM34:AO34"/>
    <mergeCell ref="I31:K31"/>
    <mergeCell ref="L31:N31"/>
    <mergeCell ref="P31:R31"/>
    <mergeCell ref="S31:U31"/>
    <mergeCell ref="V31:X31"/>
    <mergeCell ref="V30:X30"/>
    <mergeCell ref="AM29:AO29"/>
    <mergeCell ref="AP29:AT29"/>
    <mergeCell ref="AU29:AY29"/>
    <mergeCell ref="Z29:AB29"/>
    <mergeCell ref="AC29:AE29"/>
    <mergeCell ref="AG29:AI29"/>
    <mergeCell ref="AJ29:AL29"/>
    <mergeCell ref="AP30:AT30"/>
    <mergeCell ref="AU30:AY30"/>
    <mergeCell ref="Z30:AB30"/>
    <mergeCell ref="AC30:AE30"/>
    <mergeCell ref="AG30:AI30"/>
    <mergeCell ref="AJ30:AL30"/>
    <mergeCell ref="AM30:AO30"/>
    <mergeCell ref="AU31:AY31"/>
    <mergeCell ref="Z31:AB31"/>
    <mergeCell ref="AC31:AE31"/>
    <mergeCell ref="AG31:AI31"/>
    <mergeCell ref="S30:U30"/>
    <mergeCell ref="S29:U29"/>
    <mergeCell ref="V29:X29"/>
    <mergeCell ref="A29:B29"/>
    <mergeCell ref="C29:D29"/>
    <mergeCell ref="E29:G29"/>
    <mergeCell ref="I29:K29"/>
    <mergeCell ref="L29:N29"/>
    <mergeCell ref="P29:R29"/>
    <mergeCell ref="E27:G27"/>
    <mergeCell ref="I27:K27"/>
    <mergeCell ref="L27:N27"/>
    <mergeCell ref="P27:R27"/>
    <mergeCell ref="A30:B30"/>
    <mergeCell ref="C30:D30"/>
    <mergeCell ref="E30:G30"/>
    <mergeCell ref="I30:K30"/>
    <mergeCell ref="L30:N30"/>
    <mergeCell ref="P30:R30"/>
    <mergeCell ref="AC28:AE28"/>
    <mergeCell ref="AG28:AI28"/>
    <mergeCell ref="AJ28:AL28"/>
    <mergeCell ref="AM28:AO28"/>
    <mergeCell ref="AP28:AT28"/>
    <mergeCell ref="AU28:AY28"/>
    <mergeCell ref="AU27:AY27"/>
    <mergeCell ref="A28:B28"/>
    <mergeCell ref="C28:D28"/>
    <mergeCell ref="E28:G28"/>
    <mergeCell ref="I28:K28"/>
    <mergeCell ref="L28:N28"/>
    <mergeCell ref="P28:R28"/>
    <mergeCell ref="S28:U28"/>
    <mergeCell ref="V28:X28"/>
    <mergeCell ref="Z28:AB28"/>
    <mergeCell ref="Z27:AB27"/>
    <mergeCell ref="AC27:AE27"/>
    <mergeCell ref="AG27:AI27"/>
    <mergeCell ref="AJ27:AL27"/>
    <mergeCell ref="AM27:AO27"/>
    <mergeCell ref="AP27:AT27"/>
    <mergeCell ref="A27:B27"/>
    <mergeCell ref="C27:D27"/>
    <mergeCell ref="A25:B25"/>
    <mergeCell ref="C25:D25"/>
    <mergeCell ref="E25:G25"/>
    <mergeCell ref="I25:K25"/>
    <mergeCell ref="L25:N25"/>
    <mergeCell ref="Z26:AB26"/>
    <mergeCell ref="AC26:AE26"/>
    <mergeCell ref="AG26:AI26"/>
    <mergeCell ref="AJ26:AL26"/>
    <mergeCell ref="AJ23:AL23"/>
    <mergeCell ref="AM23:AO23"/>
    <mergeCell ref="AP23:AT23"/>
    <mergeCell ref="A23:B23"/>
    <mergeCell ref="C23:D23"/>
    <mergeCell ref="E23:G23"/>
    <mergeCell ref="S27:U27"/>
    <mergeCell ref="V27:X27"/>
    <mergeCell ref="V26:X26"/>
    <mergeCell ref="AM25:AO25"/>
    <mergeCell ref="AP25:AT25"/>
    <mergeCell ref="A26:B26"/>
    <mergeCell ref="C26:D26"/>
    <mergeCell ref="E26:G26"/>
    <mergeCell ref="I26:K26"/>
    <mergeCell ref="L26:N26"/>
    <mergeCell ref="P26:R26"/>
    <mergeCell ref="S26:U26"/>
    <mergeCell ref="S25:U25"/>
    <mergeCell ref="V25:X25"/>
    <mergeCell ref="Z25:AB25"/>
    <mergeCell ref="AC25:AE25"/>
    <mergeCell ref="AG25:AI25"/>
    <mergeCell ref="AJ25:AL25"/>
    <mergeCell ref="A24:B24"/>
    <mergeCell ref="C24:D24"/>
    <mergeCell ref="E24:G24"/>
    <mergeCell ref="I24:K24"/>
    <mergeCell ref="L24:N24"/>
    <mergeCell ref="P24:R24"/>
    <mergeCell ref="S24:U24"/>
    <mergeCell ref="V24:X24"/>
    <mergeCell ref="Z24:AB24"/>
    <mergeCell ref="AC24:AE24"/>
    <mergeCell ref="AG24:AI24"/>
    <mergeCell ref="AJ24:AL24"/>
    <mergeCell ref="AM24:AO24"/>
    <mergeCell ref="P25:R25"/>
    <mergeCell ref="AP26:AT26"/>
    <mergeCell ref="AU26:AY26"/>
    <mergeCell ref="AP24:AT24"/>
    <mergeCell ref="AU24:AY24"/>
    <mergeCell ref="AU25:AY25"/>
    <mergeCell ref="AM26:AO26"/>
    <mergeCell ref="I23:K23"/>
    <mergeCell ref="L23:N23"/>
    <mergeCell ref="P23:R23"/>
    <mergeCell ref="S23:U23"/>
    <mergeCell ref="V23:X23"/>
    <mergeCell ref="V22:X22"/>
    <mergeCell ref="AM21:AO21"/>
    <mergeCell ref="AP21:AT21"/>
    <mergeCell ref="AU21:AY21"/>
    <mergeCell ref="Z21:AB21"/>
    <mergeCell ref="AC21:AE21"/>
    <mergeCell ref="AG21:AI21"/>
    <mergeCell ref="AJ21:AL21"/>
    <mergeCell ref="AP22:AT22"/>
    <mergeCell ref="AU22:AY22"/>
    <mergeCell ref="Z22:AB22"/>
    <mergeCell ref="AC22:AE22"/>
    <mergeCell ref="AG22:AI22"/>
    <mergeCell ref="AJ22:AL22"/>
    <mergeCell ref="AM22:AO22"/>
    <mergeCell ref="AU23:AY23"/>
    <mergeCell ref="Z23:AB23"/>
    <mergeCell ref="AC23:AE23"/>
    <mergeCell ref="AG23:AI23"/>
    <mergeCell ref="S22:U22"/>
    <mergeCell ref="S21:U21"/>
    <mergeCell ref="V21:X21"/>
    <mergeCell ref="A21:B21"/>
    <mergeCell ref="C21:D21"/>
    <mergeCell ref="E21:G21"/>
    <mergeCell ref="I21:K21"/>
    <mergeCell ref="L21:N21"/>
    <mergeCell ref="P21:R21"/>
    <mergeCell ref="E19:G19"/>
    <mergeCell ref="I19:K19"/>
    <mergeCell ref="L19:N19"/>
    <mergeCell ref="P19:R19"/>
    <mergeCell ref="A22:B22"/>
    <mergeCell ref="C22:D22"/>
    <mergeCell ref="E22:G22"/>
    <mergeCell ref="I22:K22"/>
    <mergeCell ref="L22:N22"/>
    <mergeCell ref="P22:R22"/>
    <mergeCell ref="AC20:AE20"/>
    <mergeCell ref="AG20:AI20"/>
    <mergeCell ref="AJ20:AL20"/>
    <mergeCell ref="AM20:AO20"/>
    <mergeCell ref="AP20:AT20"/>
    <mergeCell ref="AU20:AY20"/>
    <mergeCell ref="AU19:AY19"/>
    <mergeCell ref="A20:B20"/>
    <mergeCell ref="C20:D20"/>
    <mergeCell ref="E20:G20"/>
    <mergeCell ref="I20:K20"/>
    <mergeCell ref="L20:N20"/>
    <mergeCell ref="P20:R20"/>
    <mergeCell ref="S20:U20"/>
    <mergeCell ref="V20:X20"/>
    <mergeCell ref="Z20:AB20"/>
    <mergeCell ref="Z19:AB19"/>
    <mergeCell ref="AC19:AE19"/>
    <mergeCell ref="AG19:AI19"/>
    <mergeCell ref="AJ19:AL19"/>
    <mergeCell ref="AM19:AO19"/>
    <mergeCell ref="AP19:AT19"/>
    <mergeCell ref="A19:B19"/>
    <mergeCell ref="C19:D19"/>
    <mergeCell ref="A17:B17"/>
    <mergeCell ref="C17:D17"/>
    <mergeCell ref="E17:G17"/>
    <mergeCell ref="I17:K17"/>
    <mergeCell ref="L17:N17"/>
    <mergeCell ref="Z18:AB18"/>
    <mergeCell ref="AC18:AE18"/>
    <mergeCell ref="AG18:AI18"/>
    <mergeCell ref="AJ18:AL18"/>
    <mergeCell ref="AJ15:AL15"/>
    <mergeCell ref="AM15:AO15"/>
    <mergeCell ref="AP15:AT15"/>
    <mergeCell ref="A15:B15"/>
    <mergeCell ref="C15:D15"/>
    <mergeCell ref="E15:G15"/>
    <mergeCell ref="S19:U19"/>
    <mergeCell ref="V19:X19"/>
    <mergeCell ref="V18:X18"/>
    <mergeCell ref="AM17:AO17"/>
    <mergeCell ref="AP17:AT17"/>
    <mergeCell ref="A18:B18"/>
    <mergeCell ref="C18:D18"/>
    <mergeCell ref="E18:G18"/>
    <mergeCell ref="I18:K18"/>
    <mergeCell ref="L18:N18"/>
    <mergeCell ref="P18:R18"/>
    <mergeCell ref="S18:U18"/>
    <mergeCell ref="S17:U17"/>
    <mergeCell ref="V17:X17"/>
    <mergeCell ref="Z17:AB17"/>
    <mergeCell ref="AC17:AE17"/>
    <mergeCell ref="AG17:AI17"/>
    <mergeCell ref="AJ17:AL17"/>
    <mergeCell ref="A16:B16"/>
    <mergeCell ref="C16:D16"/>
    <mergeCell ref="E16:G16"/>
    <mergeCell ref="I16:K16"/>
    <mergeCell ref="L16:N16"/>
    <mergeCell ref="P16:R16"/>
    <mergeCell ref="S16:U16"/>
    <mergeCell ref="V16:X16"/>
    <mergeCell ref="Z16:AB16"/>
    <mergeCell ref="AC16:AE16"/>
    <mergeCell ref="AG16:AI16"/>
    <mergeCell ref="AJ16:AL16"/>
    <mergeCell ref="AM16:AO16"/>
    <mergeCell ref="P17:R17"/>
    <mergeCell ref="AP18:AT18"/>
    <mergeCell ref="AU18:AY18"/>
    <mergeCell ref="AP16:AT16"/>
    <mergeCell ref="AU16:AY16"/>
    <mergeCell ref="AU17:AY17"/>
    <mergeCell ref="AM18:AO18"/>
    <mergeCell ref="I15:K15"/>
    <mergeCell ref="L15:N15"/>
    <mergeCell ref="P15:R15"/>
    <mergeCell ref="S15:U15"/>
    <mergeCell ref="V15:X15"/>
    <mergeCell ref="V14:X14"/>
    <mergeCell ref="AM13:AO13"/>
    <mergeCell ref="AP13:AT13"/>
    <mergeCell ref="AU13:AY13"/>
    <mergeCell ref="Z13:AB13"/>
    <mergeCell ref="AC13:AE13"/>
    <mergeCell ref="AG13:AI13"/>
    <mergeCell ref="AJ13:AL13"/>
    <mergeCell ref="AP14:AT14"/>
    <mergeCell ref="AU14:AY14"/>
    <mergeCell ref="Z14:AB14"/>
    <mergeCell ref="AC14:AE14"/>
    <mergeCell ref="AG14:AI14"/>
    <mergeCell ref="AJ14:AL14"/>
    <mergeCell ref="AM14:AO14"/>
    <mergeCell ref="AU15:AY15"/>
    <mergeCell ref="Z15:AB15"/>
    <mergeCell ref="AC15:AE15"/>
    <mergeCell ref="AG15:AI15"/>
    <mergeCell ref="A14:B14"/>
    <mergeCell ref="C14:D14"/>
    <mergeCell ref="E14:G14"/>
    <mergeCell ref="I14:K14"/>
    <mergeCell ref="L14:N14"/>
    <mergeCell ref="P14:R14"/>
    <mergeCell ref="S14:U14"/>
    <mergeCell ref="S13:U13"/>
    <mergeCell ref="V13:X13"/>
    <mergeCell ref="A13:B13"/>
    <mergeCell ref="C13:D13"/>
    <mergeCell ref="E13:G13"/>
    <mergeCell ref="I13:K13"/>
    <mergeCell ref="L13:N13"/>
    <mergeCell ref="P13:R13"/>
    <mergeCell ref="AC12:AE12"/>
    <mergeCell ref="AG12:AI12"/>
    <mergeCell ref="AJ12:AL12"/>
    <mergeCell ref="AM12:AO12"/>
    <mergeCell ref="AP12:AT12"/>
    <mergeCell ref="AU12:AY12"/>
    <mergeCell ref="AU11:AY11"/>
    <mergeCell ref="A12:B12"/>
    <mergeCell ref="C12:D12"/>
    <mergeCell ref="E12:G12"/>
    <mergeCell ref="I12:K12"/>
    <mergeCell ref="L12:N12"/>
    <mergeCell ref="P12:R12"/>
    <mergeCell ref="S12:U12"/>
    <mergeCell ref="V12:X12"/>
    <mergeCell ref="Z12:AB12"/>
    <mergeCell ref="Z11:AB11"/>
    <mergeCell ref="AC11:AE11"/>
    <mergeCell ref="AG11:AI11"/>
    <mergeCell ref="AJ11:AL11"/>
    <mergeCell ref="AM11:AO11"/>
    <mergeCell ref="AP11:AT11"/>
    <mergeCell ref="A11:B11"/>
    <mergeCell ref="C11:D11"/>
    <mergeCell ref="A10:B10"/>
    <mergeCell ref="C10:D10"/>
    <mergeCell ref="E10:G10"/>
    <mergeCell ref="I10:K10"/>
    <mergeCell ref="L10:N10"/>
    <mergeCell ref="P10:R10"/>
    <mergeCell ref="S10:U10"/>
    <mergeCell ref="S9:U9"/>
    <mergeCell ref="V9:X9"/>
    <mergeCell ref="A9:B9"/>
    <mergeCell ref="C9:D9"/>
    <mergeCell ref="E9:G9"/>
    <mergeCell ref="I9:K9"/>
    <mergeCell ref="L9:N9"/>
    <mergeCell ref="C7:D8"/>
    <mergeCell ref="E7:U7"/>
    <mergeCell ref="V7:AL7"/>
    <mergeCell ref="S11:U11"/>
    <mergeCell ref="V11:X11"/>
    <mergeCell ref="V10:X10"/>
    <mergeCell ref="AM9:AO9"/>
    <mergeCell ref="AP9:AT9"/>
    <mergeCell ref="AU9:AY9"/>
    <mergeCell ref="Z9:AB9"/>
    <mergeCell ref="AC9:AE9"/>
    <mergeCell ref="AG9:AI9"/>
    <mergeCell ref="AJ9:AL9"/>
    <mergeCell ref="Z10:AB10"/>
    <mergeCell ref="AC10:AE10"/>
    <mergeCell ref="AG10:AI10"/>
    <mergeCell ref="AJ10:AL10"/>
    <mergeCell ref="AM10:AO10"/>
    <mergeCell ref="E11:G11"/>
    <mergeCell ref="I11:K11"/>
    <mergeCell ref="L11:N11"/>
    <mergeCell ref="P11:R11"/>
    <mergeCell ref="A48:E48"/>
    <mergeCell ref="AM7:AO8"/>
    <mergeCell ref="AP7:AT8"/>
    <mergeCell ref="P9:R9"/>
    <mergeCell ref="AP10:AT10"/>
    <mergeCell ref="AU10:AY10"/>
    <mergeCell ref="G1:AB2"/>
    <mergeCell ref="D3:F4"/>
    <mergeCell ref="G3:P4"/>
    <mergeCell ref="Q3:S4"/>
    <mergeCell ref="T3:V4"/>
    <mergeCell ref="W3:AF4"/>
    <mergeCell ref="AU7:AY8"/>
    <mergeCell ref="E8:K8"/>
    <mergeCell ref="L8:R8"/>
    <mergeCell ref="S8:U8"/>
    <mergeCell ref="V8:AB8"/>
    <mergeCell ref="AC8:AI8"/>
    <mergeCell ref="AJ8:AL8"/>
    <mergeCell ref="AG3:AI4"/>
    <mergeCell ref="AL3:AP4"/>
    <mergeCell ref="AQ3:AS4"/>
    <mergeCell ref="A5:AT6"/>
    <mergeCell ref="A7:B8"/>
  </mergeCells>
  <phoneticPr fontId="4"/>
  <dataValidations count="3">
    <dataValidation type="list" allowBlank="1" showInputMessage="1" showErrorMessage="1" sqref="AL3:AP4">
      <formula1>" ,4,5,6,7,8,9,10,11,12,1,2,3"</formula1>
    </dataValidation>
    <dataValidation type="custom" allowBlank="1" showInputMessage="1" showErrorMessage="1" sqref="S9:U39 AJ9:AL39">
      <formula1>"0:00=OFF"</formula1>
    </dataValidation>
    <dataValidation type="list" allowBlank="1" showInputMessage="1" showErrorMessage="1" sqref="C9:D39">
      <formula1>"月,火,水,木,金,土,日"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年間確認表（※直接入力無し）</vt:lpstr>
      <vt:lpstr>月別（例）</vt:lpstr>
      <vt:lpstr>栃木（４月）</vt:lpstr>
      <vt:lpstr>栃木 (5月)</vt:lpstr>
      <vt:lpstr>栃木 (6月)</vt:lpstr>
      <vt:lpstr>栃木 (７月)</vt:lpstr>
      <vt:lpstr>栃木 (８月)</vt:lpstr>
      <vt:lpstr>栃木 (９月)</vt:lpstr>
      <vt:lpstr>栃木 (10月)</vt:lpstr>
      <vt:lpstr>栃木 (11月)</vt:lpstr>
      <vt:lpstr>栃木 (12月)</vt:lpstr>
      <vt:lpstr>栃木 (1月)</vt:lpstr>
      <vt:lpstr>栃木 (2月)</vt:lpstr>
      <vt:lpstr>栃木 (3月)</vt:lpstr>
      <vt:lpstr>'栃木（４月）'!Print_Area</vt:lpstr>
      <vt:lpstr>'年間確認表（※直接入力無し）'!Print_Titles</vt:lpstr>
    </vt:vector>
  </TitlesOfParts>
  <Company>栃木県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</dc:creator>
  <cp:lastModifiedBy>栃木県</cp:lastModifiedBy>
  <cp:lastPrinted>2018-09-19T05:03:14Z</cp:lastPrinted>
  <dcterms:created xsi:type="dcterms:W3CDTF">2018-08-09T06:58:36Z</dcterms:created>
  <dcterms:modified xsi:type="dcterms:W3CDTF">2018-09-21T06:48:53Z</dcterms:modified>
</cp:coreProperties>
</file>